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firstSheet="2" activeTab="2"/>
  </bookViews>
  <sheets>
    <sheet name="EBA" sheetId="1" r:id="rId1"/>
    <sheet name="Fluorescent" sheetId="2" r:id="rId2"/>
    <sheet name="Subpanel" sheetId="3" r:id="rId3"/>
    <sheet name="Equipment" sheetId="4" r:id="rId4"/>
    <sheet name="Resistive" sheetId="5" r:id="rId5"/>
    <sheet name="AirConditioning" sheetId="6" r:id="rId6"/>
    <sheet name="Refrigeration" sheetId="7" r:id="rId7"/>
    <sheet name="Incandescent" sheetId="8" r:id="rId8"/>
    <sheet name="HID" sheetId="9" r:id="rId9"/>
  </sheets>
  <definedNames/>
  <calcPr fullCalcOnLoad="1" iterate="1" iterateCount="1" iterateDelta="0.001"/>
</workbook>
</file>

<file path=xl/comments2.xml><?xml version="1.0" encoding="utf-8"?>
<comments xmlns="http://schemas.openxmlformats.org/spreadsheetml/2006/main">
  <authors>
    <author>Tyler Bloomfield</author>
  </authors>
  <commentList>
    <comment ref="C2" authorId="0">
      <text>
        <r>
          <rPr>
            <b/>
            <sz val="8"/>
            <rFont val="Tahoma"/>
            <family val="2"/>
          </rPr>
          <t>Fixture Quantity</t>
        </r>
      </text>
    </comment>
  </commentList>
</comments>
</file>

<file path=xl/sharedStrings.xml><?xml version="1.0" encoding="utf-8"?>
<sst xmlns="http://schemas.openxmlformats.org/spreadsheetml/2006/main" count="1043" uniqueCount="386">
  <si>
    <t>Electric Bill Analysis</t>
  </si>
  <si>
    <t>Address:</t>
  </si>
  <si>
    <t>City:</t>
  </si>
  <si>
    <t>State:</t>
  </si>
  <si>
    <t>Georgia</t>
  </si>
  <si>
    <t>ZIP:</t>
  </si>
  <si>
    <t>Country:</t>
  </si>
  <si>
    <t>Service Voltage:</t>
  </si>
  <si>
    <t/>
  </si>
  <si>
    <t>Phase:</t>
  </si>
  <si>
    <t>Amperage:</t>
  </si>
  <si>
    <t>* Month</t>
  </si>
  <si>
    <t>Kwh's Used</t>
  </si>
  <si>
    <t>Demand</t>
  </si>
  <si>
    <t>Billing</t>
  </si>
  <si>
    <t>Monthly Cost</t>
  </si>
  <si>
    <t>Cost per Kwh</t>
  </si>
  <si>
    <t>Load</t>
  </si>
  <si>
    <t>Kw or Kva</t>
  </si>
  <si>
    <t>Days</t>
  </si>
  <si>
    <t>Factor</t>
  </si>
  <si>
    <t>Annual Total:</t>
  </si>
  <si>
    <t>NA</t>
  </si>
  <si>
    <t>Mthly Average:</t>
  </si>
  <si>
    <t>Business Hours</t>
  </si>
  <si>
    <t>Sun</t>
  </si>
  <si>
    <t>Mon</t>
  </si>
  <si>
    <t>Tue</t>
  </si>
  <si>
    <t>Wed</t>
  </si>
  <si>
    <t>Thur</t>
  </si>
  <si>
    <t>Fri</t>
  </si>
  <si>
    <t>Sat</t>
  </si>
  <si>
    <t>10</t>
  </si>
  <si>
    <t>8</t>
  </si>
  <si>
    <t xml:space="preserve">Total Hrs per week: </t>
  </si>
  <si>
    <t>Climate:</t>
  </si>
  <si>
    <t>Temperate</t>
  </si>
  <si>
    <t>Exchange Rate:</t>
  </si>
  <si>
    <t>1</t>
  </si>
  <si>
    <t>Facility Type:</t>
  </si>
  <si>
    <t>Country Club</t>
  </si>
  <si>
    <t>Currency:</t>
  </si>
  <si>
    <t>$</t>
  </si>
  <si>
    <t>Hertz:</t>
  </si>
  <si>
    <t>60</t>
  </si>
  <si>
    <t>Last Name:</t>
  </si>
  <si>
    <t>thompson</t>
  </si>
  <si>
    <t>First name:</t>
  </si>
  <si>
    <t>glendon</t>
  </si>
  <si>
    <t>Company Name:</t>
  </si>
  <si>
    <t>Arcom Group, Inc.</t>
  </si>
  <si>
    <t>Phone#:</t>
  </si>
  <si>
    <t>(770) 971-6778</t>
  </si>
  <si>
    <t>e-mail:</t>
  </si>
  <si>
    <t>glendont@bellsouth.net</t>
  </si>
  <si>
    <t>4205 Parnell Road</t>
  </si>
  <si>
    <t>Marietta</t>
  </si>
  <si>
    <t>30062</t>
  </si>
  <si>
    <t>USA</t>
  </si>
  <si>
    <t xml:space="preserve">Name : </t>
  </si>
  <si>
    <t>Location Name</t>
  </si>
  <si>
    <t xml:space="preserve">Fluorescent Lights </t>
  </si>
  <si>
    <t>No.</t>
  </si>
  <si>
    <t>Location</t>
  </si>
  <si>
    <t>Fix. Qty</t>
  </si>
  <si>
    <t>Bulb Length</t>
  </si>
  <si>
    <t>Bulbs Per Fixture</t>
  </si>
  <si>
    <t>Watts</t>
  </si>
  <si>
    <t xml:space="preserve">Bulb Type </t>
  </si>
  <si>
    <t>Ballast Type</t>
  </si>
  <si>
    <t>W/P</t>
  </si>
  <si>
    <t>Volts</t>
  </si>
  <si>
    <t>Months</t>
  </si>
  <si>
    <t>H/W</t>
  </si>
  <si>
    <t>Top Level 3</t>
  </si>
  <si>
    <t>T12</t>
  </si>
  <si>
    <t>Magnetic</t>
  </si>
  <si>
    <t>Wall</t>
  </si>
  <si>
    <t>TOP LEVEL 2</t>
  </si>
  <si>
    <t>TOP LEVEL 1</t>
  </si>
  <si>
    <t>TOP LEVEL 4</t>
  </si>
  <si>
    <t>GF KITCHEN</t>
  </si>
  <si>
    <t>GF STORAGE</t>
  </si>
  <si>
    <t>GF SERVICE HALL</t>
  </si>
  <si>
    <t>GF LIQUOR ROOM</t>
  </si>
  <si>
    <t>B HALL</t>
  </si>
  <si>
    <t>U-Shape</t>
  </si>
  <si>
    <t>Electronic</t>
  </si>
  <si>
    <t>B BREAK ROOM</t>
  </si>
  <si>
    <t>B MEN'S LOCKERS</t>
  </si>
  <si>
    <t>B STORAGE 1</t>
  </si>
  <si>
    <t>B STORAGE 2</t>
  </si>
  <si>
    <t>B STORAGE 3</t>
  </si>
  <si>
    <t>B PROSHOP OFFICE 1</t>
  </si>
  <si>
    <t>B PROSHOP OFFICE 2</t>
  </si>
  <si>
    <t>B LADIES LOUNGE</t>
  </si>
  <si>
    <t>B FITNESS CENTER</t>
  </si>
  <si>
    <t>T8</t>
  </si>
  <si>
    <t>SB CART SERVICE OFFICE</t>
  </si>
  <si>
    <t>SB CLUB STORAGE</t>
  </si>
  <si>
    <t>SB CART STORAGE</t>
  </si>
  <si>
    <t>SB SHOP</t>
  </si>
  <si>
    <t>SB BATH</t>
  </si>
  <si>
    <t>MAINTENANCE BLDG</t>
  </si>
  <si>
    <t>POOL MAINTENANCE BLDG</t>
  </si>
  <si>
    <t>HID Lights</t>
  </si>
  <si>
    <t>Type</t>
  </si>
  <si>
    <t>Bulb Watts</t>
  </si>
  <si>
    <t>Breaker</t>
  </si>
  <si>
    <t>TENNIS COURTS STADIUM</t>
  </si>
  <si>
    <t>MH</t>
  </si>
  <si>
    <t>Panel</t>
  </si>
  <si>
    <t>AutoTransformer</t>
  </si>
  <si>
    <t>OTHER TENNIS COURTS SINGLE FIXTURE</t>
  </si>
  <si>
    <t>Incandescent Lights</t>
  </si>
  <si>
    <t>No</t>
  </si>
  <si>
    <t>Fix. Qty.</t>
  </si>
  <si>
    <t>Bulb/Fix.</t>
  </si>
  <si>
    <t>Bulb Watt</t>
  </si>
  <si>
    <t>Month</t>
  </si>
  <si>
    <t>Circuit</t>
  </si>
  <si>
    <t>H\W</t>
  </si>
  <si>
    <t>TL 5 CONFERENCE ROOM</t>
  </si>
  <si>
    <t>Std</t>
  </si>
  <si>
    <t>Clean</t>
  </si>
  <si>
    <t>Spot</t>
  </si>
  <si>
    <t>TL 5 WALKWAY</t>
  </si>
  <si>
    <t>Flood</t>
  </si>
  <si>
    <t>TL 5 WALKWAY-EMERGENCY UNIT</t>
  </si>
  <si>
    <t>GF FOYER</t>
  </si>
  <si>
    <t>GF FOYER-EXIT</t>
  </si>
  <si>
    <t>GF FOYER-CHANDELIER</t>
  </si>
  <si>
    <t>GF FOYER-OFFICE 1 CEILING FAN</t>
  </si>
  <si>
    <t>GF FOYER-OFFICE 2 CEILING FAN</t>
  </si>
  <si>
    <t>GF FOYER-OFFICE 3 CEILING FAN</t>
  </si>
  <si>
    <t>GF HALL</t>
  </si>
  <si>
    <t>GF ELECTRIC PANEL ROOM</t>
  </si>
  <si>
    <t>GF HALL EMERGENCY</t>
  </si>
  <si>
    <t>GF STAIRS TO BASEMENT</t>
  </si>
  <si>
    <t>GF SERVICE AREA</t>
  </si>
  <si>
    <t>CLUB HOUSE OUTSIDE DAYLIGHT SENSORED</t>
  </si>
  <si>
    <t>GF FREEZER/COOLER KITCHEN</t>
  </si>
  <si>
    <t>GF1 DINING</t>
  </si>
  <si>
    <t>GF1 DINING-CHANDELIER</t>
  </si>
  <si>
    <t>GF1 DINING-EXIT</t>
  </si>
  <si>
    <t>GF MEN'S ROOM</t>
  </si>
  <si>
    <t>GF HALL BY BATHROOMS</t>
  </si>
  <si>
    <t>GF LADIES LOUNGE</t>
  </si>
  <si>
    <t>GF2 DINING</t>
  </si>
  <si>
    <t>GF3 DINING</t>
  </si>
  <si>
    <t>GF BAR AREA</t>
  </si>
  <si>
    <t>B PRO SHOP</t>
  </si>
  <si>
    <t>B PRO SHOP-EXIT</t>
  </si>
  <si>
    <t>B PRO SHOP-SPOTLIGHTS IN FURNITURE</t>
  </si>
  <si>
    <t>B TELEPHONE/PANEL</t>
  </si>
  <si>
    <t>B HALL-EXIT</t>
  </si>
  <si>
    <t>B LADIES ROOM</t>
  </si>
  <si>
    <t>B MEN'S LOCKER BATHROOM</t>
  </si>
  <si>
    <t>B LADIES ROOMB-MENS LOCKER EXIT</t>
  </si>
  <si>
    <t>B FITNESS CENTER-EXIT</t>
  </si>
  <si>
    <t>B PORCH CEILING FAN</t>
  </si>
  <si>
    <t>MAIN CLUB HOUSE OUTSIDE ENTRANCE</t>
  </si>
  <si>
    <t>GF BALCONY IN FRONT OF DINING</t>
  </si>
  <si>
    <t>GF BALCONY IN FRONT OF DINING-CEILING FAN</t>
  </si>
  <si>
    <t>EXIT SIGN-CART BARN</t>
  </si>
  <si>
    <t>POOL CEILING FANS</t>
  </si>
  <si>
    <t>POOL ROOM DECORATIVE</t>
  </si>
  <si>
    <t>POOL ROOM FLOOD LIGHTS</t>
  </si>
  <si>
    <t>TENNIS SHOP</t>
  </si>
  <si>
    <t>TENNIS SHOP BATHROOMS</t>
  </si>
  <si>
    <t>TENNIS COURT HUT CEILING FAN</t>
  </si>
  <si>
    <t>Refrigeration</t>
  </si>
  <si>
    <t>Nameplate Data</t>
  </si>
  <si>
    <t>Mechanical Data</t>
  </si>
  <si>
    <t>Total</t>
  </si>
  <si>
    <t>Measured Data</t>
  </si>
  <si>
    <t>Qty</t>
  </si>
  <si>
    <t>Item</t>
  </si>
  <si>
    <t xml:space="preserve">Volts </t>
  </si>
  <si>
    <t>RLA</t>
  </si>
  <si>
    <t>LRA</t>
  </si>
  <si>
    <t>Ph</t>
  </si>
  <si>
    <t xml:space="preserve">HP </t>
  </si>
  <si>
    <t>Refrigerant</t>
  </si>
  <si>
    <t>Line Size</t>
  </si>
  <si>
    <t>HP</t>
  </si>
  <si>
    <t>Amps</t>
  </si>
  <si>
    <t>KW</t>
  </si>
  <si>
    <t>KVAR</t>
  </si>
  <si>
    <t>%THD/I-F</t>
  </si>
  <si>
    <t>KITCHEN WALKIN FREEZER 1</t>
  </si>
  <si>
    <t>Self-Contained</t>
  </si>
  <si>
    <t>R-22</t>
  </si>
  <si>
    <t>NoTreat</t>
  </si>
  <si>
    <t>KITCHEN WALKIN FREEZER 2</t>
  </si>
  <si>
    <t>KITCHEN WALKIN FREEZER 3</t>
  </si>
  <si>
    <t>MAINTENANCE BLDG ICE MACHINE</t>
  </si>
  <si>
    <t>Cond.Fan</t>
  </si>
  <si>
    <t>R-404A</t>
  </si>
  <si>
    <t>Compressor</t>
  </si>
  <si>
    <t>N/A</t>
  </si>
  <si>
    <t>MAINTENANCE BLDG SMALL REFRIGERATOR</t>
  </si>
  <si>
    <t>R-134a</t>
  </si>
  <si>
    <t>KITCHEN DISPLAY REFRIGERATOR</t>
  </si>
  <si>
    <t>KITCHEN UPRIGHT FREEZER</t>
  </si>
  <si>
    <t>KITCHEN ICE MACHINE</t>
  </si>
  <si>
    <t>CART BARN ICE MACHINE</t>
  </si>
  <si>
    <t>POOL ICE MACHINE</t>
  </si>
  <si>
    <t>POOL ICE MACHINE FAN</t>
  </si>
  <si>
    <t>POOL COKE DISPLAY 6 FT</t>
  </si>
  <si>
    <t>POOL COKE DISPLAY SMALL</t>
  </si>
  <si>
    <t>TENNIS ICE MACHINE</t>
  </si>
  <si>
    <t>Air Conditioning</t>
  </si>
  <si>
    <t>start</t>
  </si>
  <si>
    <t>end</t>
  </si>
  <si>
    <t>maintenance window unit</t>
  </si>
  <si>
    <t>Apr</t>
  </si>
  <si>
    <t>Nov</t>
  </si>
  <si>
    <t>cart barn 1</t>
  </si>
  <si>
    <t>1/4</t>
  </si>
  <si>
    <t>cart barn 4</t>
  </si>
  <si>
    <t>cart barn4</t>
  </si>
  <si>
    <t>cart barn 3</t>
  </si>
  <si>
    <t>cart barn 5</t>
  </si>
  <si>
    <t>Pro shop 1</t>
  </si>
  <si>
    <t>pro shop 2</t>
  </si>
  <si>
    <t>pro shop 3</t>
  </si>
  <si>
    <t>club housr roof top 1</t>
  </si>
  <si>
    <t>club house roof top 1</t>
  </si>
  <si>
    <t>club house roof top 2</t>
  </si>
  <si>
    <t>Jan</t>
  </si>
  <si>
    <t>Dec</t>
  </si>
  <si>
    <t>club house roof top 3</t>
  </si>
  <si>
    <t>club house roof top 4</t>
  </si>
  <si>
    <t xml:space="preserve"> </t>
  </si>
  <si>
    <t>Tennis court</t>
  </si>
  <si>
    <t>tennis court</t>
  </si>
  <si>
    <t xml:space="preserve">Clubhouse front-left </t>
  </si>
  <si>
    <t>Clubhouse front-left</t>
  </si>
  <si>
    <t>Resistive</t>
  </si>
  <si>
    <t>Load Description</t>
  </si>
  <si>
    <t xml:space="preserve"> Wattage</t>
  </si>
  <si>
    <t xml:space="preserve">COMPUTERS ALL LOCATIONS </t>
  </si>
  <si>
    <t>MICROWAVE UNITS - MAINT BLDG</t>
  </si>
  <si>
    <t>COMPUTER PRINTERS</t>
  </si>
  <si>
    <t>MAIN PRINTER/COPIER</t>
  </si>
  <si>
    <t>STEAMER IN KITCHEN</t>
  </si>
  <si>
    <t>GLASS WASHER IN KITCHEN</t>
  </si>
  <si>
    <t>48" TV IN BAR</t>
  </si>
  <si>
    <t>20" TELEVISIONS</t>
  </si>
  <si>
    <t>CART BARN LARGE HOT WATER HEATER</t>
  </si>
  <si>
    <t xml:space="preserve">CART BARN SMALL HOT WATER HEATER </t>
  </si>
  <si>
    <t>CART BARN WASHING MACHINE</t>
  </si>
  <si>
    <t>CART BARN DRYERS</t>
  </si>
  <si>
    <t>POOL MEDIUM HOT WATER HEATER</t>
  </si>
  <si>
    <t xml:space="preserve">MAINTENANCE BARN SMALL HOT WATER HEATER </t>
  </si>
  <si>
    <t xml:space="preserve">Equipment </t>
  </si>
  <si>
    <t>HP or</t>
  </si>
  <si>
    <t>Enclosure</t>
  </si>
  <si>
    <t>branch</t>
  </si>
  <si>
    <t>Wire</t>
  </si>
  <si>
    <t>Wires/</t>
  </si>
  <si>
    <t>From</t>
  </si>
  <si>
    <t>Actual Measurements</t>
  </si>
  <si>
    <t>Eq. Description</t>
  </si>
  <si>
    <t>Amp</t>
  </si>
  <si>
    <t>Mth</t>
  </si>
  <si>
    <t>ckt Lth</t>
  </si>
  <si>
    <t>Size</t>
  </si>
  <si>
    <t>Phase</t>
  </si>
  <si>
    <t>Panel #</t>
  </si>
  <si>
    <t>PF</t>
  </si>
  <si>
    <t>mAINTENANCE BLDG GOLF CART LIFT</t>
  </si>
  <si>
    <t>Indoors</t>
  </si>
  <si>
    <t>MAINTENANCE BLDG REEL GRINDER</t>
  </si>
  <si>
    <t>MAINTENANCE BLDG BED KNIFE GRINDER</t>
  </si>
  <si>
    <t>MAINTENANCE BLDG AIR COMPRESSOR</t>
  </si>
  <si>
    <t>MAINTENANCE BLDG WELDER 1</t>
  </si>
  <si>
    <t>MAINTENANCE BLDG WELDER 2</t>
  </si>
  <si>
    <t>MAINTENANCE BLDG HOIST</t>
  </si>
  <si>
    <t>Standard</t>
  </si>
  <si>
    <t>MAINTENANCE BLDG BATTERY CHARGER</t>
  </si>
  <si>
    <t>Battery Charger</t>
  </si>
  <si>
    <t>MAINTENANCE BLDG SMALL FRIDGE</t>
  </si>
  <si>
    <t>MAINTENANCE BLDG WINDOW AC UNIT</t>
  </si>
  <si>
    <t>CART BARN BATTERY CHARGERS(WATT-MISER)</t>
  </si>
  <si>
    <t>PRO SHOP AIR COMPRESSOR</t>
  </si>
  <si>
    <t>POOLMUSHROOM PUMP</t>
  </si>
  <si>
    <t>POOL PUMP MAIN FILTER</t>
  </si>
  <si>
    <t>POOL SODA COOLERS</t>
  </si>
  <si>
    <t>POOL PUMP AT PUMP HOUSE</t>
  </si>
  <si>
    <t>Wye-Delta</t>
  </si>
  <si>
    <t>MAIN PUMP HOUSE PUMP1(LEFT)</t>
  </si>
  <si>
    <t>MAIN PUMP HOUSE PUMP2(CENTER)</t>
  </si>
  <si>
    <t>MAIN PUMP HOUSE PUMP3(RIGHT)</t>
  </si>
  <si>
    <t>MAIN PUMP HOUSE BUTTERFLY VALVE</t>
  </si>
  <si>
    <t>MAIN PUMP HOUSE EXHAUST FAN</t>
  </si>
  <si>
    <t>Subpanel</t>
  </si>
  <si>
    <t>Row</t>
  </si>
  <si>
    <t>M, P</t>
  </si>
  <si>
    <t>Rated</t>
  </si>
  <si>
    <t>Upstream source</t>
  </si>
  <si>
    <t xml:space="preserve">Distance from </t>
  </si>
  <si>
    <t>or T</t>
  </si>
  <si>
    <t>Number</t>
  </si>
  <si>
    <t>V in</t>
  </si>
  <si>
    <t>V out</t>
  </si>
  <si>
    <t xml:space="preserve">Amps </t>
  </si>
  <si>
    <t>Connection</t>
  </si>
  <si>
    <t>From P# or T#</t>
  </si>
  <si>
    <t>LQ</t>
  </si>
  <si>
    <t>main club house GOLF SHOP</t>
  </si>
  <si>
    <t>208/120</t>
  </si>
  <si>
    <t>3Ph-Delta</t>
  </si>
  <si>
    <t>CY6196</t>
  </si>
  <si>
    <t>40 FEET</t>
  </si>
  <si>
    <t>LF</t>
  </si>
  <si>
    <t>main club house LOCKER ROOM</t>
  </si>
  <si>
    <t>LI</t>
  </si>
  <si>
    <t>MAIN CLUB HOUSE FITNESS CENTER</t>
  </si>
  <si>
    <t>70 FEET</t>
  </si>
  <si>
    <t>D13E4622</t>
  </si>
  <si>
    <t>MAIN CLUB HOUSE BAG ROOM</t>
  </si>
  <si>
    <t>Meter</t>
  </si>
  <si>
    <t>main club house</t>
  </si>
  <si>
    <t>240/120</t>
  </si>
  <si>
    <t>C1J1991/R1</t>
  </si>
  <si>
    <t>main club house cart barn battery chargers</t>
  </si>
  <si>
    <t>R2</t>
  </si>
  <si>
    <t>MAIN CLUB HOUSE CART BARN</t>
  </si>
  <si>
    <t>120 FEET</t>
  </si>
  <si>
    <t>Q0</t>
  </si>
  <si>
    <t>1Ph Single</t>
  </si>
  <si>
    <t>GE LEFT</t>
  </si>
  <si>
    <t>MAIN CLUB HOUSE OUTSIDE CART BARN</t>
  </si>
  <si>
    <t>GE RIGHT</t>
  </si>
  <si>
    <t>130 FEET</t>
  </si>
  <si>
    <t>LD2</t>
  </si>
  <si>
    <t>MAIN CLUB HOUSE NEXT TO KITCHEN</t>
  </si>
  <si>
    <t>25 FEET</t>
  </si>
  <si>
    <t>LD3</t>
  </si>
  <si>
    <t>MAIN CLUBHOUSE NEXT TO KITCHEN</t>
  </si>
  <si>
    <t>LD</t>
  </si>
  <si>
    <t>LD4</t>
  </si>
  <si>
    <t>LD5</t>
  </si>
  <si>
    <t>MAIN CLUB HOUSE NEXT TO SERVICE DOOR</t>
  </si>
  <si>
    <t>LD6</t>
  </si>
  <si>
    <t>MAIN CLUB HOUSE NEXT T SERVICE DOOR</t>
  </si>
  <si>
    <t>3Ph-Delta-Gnd</t>
  </si>
  <si>
    <t>LJ</t>
  </si>
  <si>
    <t>MAIN CLUB HOUSE DINING ROOM</t>
  </si>
  <si>
    <t>50 FEET</t>
  </si>
  <si>
    <t>BC5054</t>
  </si>
  <si>
    <t>MAINTENANCE SHOP</t>
  </si>
  <si>
    <t>M1</t>
  </si>
  <si>
    <t>OFFICE END OF MAINTENANCE SHOP</t>
  </si>
  <si>
    <t>30 FEET</t>
  </si>
  <si>
    <t>M2</t>
  </si>
  <si>
    <t>MECHANICAL END OF MAINTENANCE SHOP</t>
  </si>
  <si>
    <t>150 FEET</t>
  </si>
  <si>
    <t>BD9493</t>
  </si>
  <si>
    <t>RIGHT OF MAIN BLDG - IRRIGATION</t>
  </si>
  <si>
    <t>3Ph-Wye</t>
  </si>
  <si>
    <t>MM6685</t>
  </si>
  <si>
    <t>11TH GREEN - NO LOAD ATTACHED</t>
  </si>
  <si>
    <t>CB4496</t>
  </si>
  <si>
    <t>MAIN PUMPING STATION HOUSE</t>
  </si>
  <si>
    <t>K46776</t>
  </si>
  <si>
    <t>17TH TEE-NO LOAD ATTACHED</t>
  </si>
  <si>
    <t>CJ2292</t>
  </si>
  <si>
    <t>3RD TEE-NO LOAD ATTACHED</t>
  </si>
  <si>
    <t>P1</t>
  </si>
  <si>
    <t>INSIDE POOL UTIL ROOM</t>
  </si>
  <si>
    <t>BJ1356</t>
  </si>
  <si>
    <t>80 FEET</t>
  </si>
  <si>
    <t>CJ7928</t>
  </si>
  <si>
    <t>TENNIS CLAY COURTS</t>
  </si>
  <si>
    <t>BESIDEMETER</t>
  </si>
  <si>
    <t>BESIDE CLAY COURT METER</t>
  </si>
  <si>
    <t>5 FEET</t>
  </si>
  <si>
    <t>AB5419</t>
  </si>
  <si>
    <t>TENNIS CENTER HUT</t>
  </si>
  <si>
    <t>TC1</t>
  </si>
  <si>
    <t>OVERLOOKING POOL AT PARKING LOT TRANSFORMER</t>
  </si>
  <si>
    <t>HO7E2</t>
  </si>
  <si>
    <t>MAIN PUMPING STATION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</si>
</sst>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$]\ #,##0"/>
    <numFmt numFmtId="166" formatCode="&quot;$&quot;#,##0.00"/>
    <numFmt numFmtId="167" formatCode="0.0%"/>
  </numFmts>
  <fonts count="14">
    <font>
      <sz val="10"/>
      <name val="Arial"/>
      <family val="0"/>
    </font>
    <font>
      <b/>
      <i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b/>
      <i/>
      <sz val="1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 indent="1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7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165" fontId="2" fillId="2" borderId="9" xfId="17" applyNumberFormat="1" applyFont="1" applyFill="1" applyBorder="1" applyAlignment="1" applyProtection="1">
      <alignment horizontal="center"/>
      <protection locked="0"/>
    </xf>
    <xf numFmtId="0" fontId="2" fillId="2" borderId="9" xfId="17" applyNumberFormat="1" applyFont="1" applyFill="1" applyBorder="1" applyAlignment="1" applyProtection="1">
      <alignment horizontal="center"/>
      <protection hidden="1"/>
    </xf>
    <xf numFmtId="10" fontId="2" fillId="2" borderId="9" xfId="17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hidden="1"/>
    </xf>
    <xf numFmtId="164" fontId="2" fillId="2" borderId="9" xfId="0" applyNumberFormat="1" applyFont="1" applyFill="1" applyBorder="1" applyAlignment="1" applyProtection="1">
      <alignment horizontal="center"/>
      <protection hidden="1"/>
    </xf>
    <xf numFmtId="165" fontId="2" fillId="2" borderId="9" xfId="0" applyNumberFormat="1" applyFont="1" applyFill="1" applyBorder="1" applyAlignment="1" applyProtection="1">
      <alignment horizontal="center"/>
      <protection hidden="1"/>
    </xf>
    <xf numFmtId="17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hidden="1"/>
    </xf>
    <xf numFmtId="164" fontId="2" fillId="2" borderId="11" xfId="0" applyNumberFormat="1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164" fontId="2" fillId="0" borderId="13" xfId="0" applyNumberFormat="1" applyFont="1" applyFill="1" applyBorder="1" applyAlignment="1" applyProtection="1">
      <alignment horizontal="center"/>
      <protection hidden="1"/>
    </xf>
    <xf numFmtId="166" fontId="2" fillId="0" borderId="13" xfId="17" applyNumberFormat="1" applyFont="1" applyFill="1" applyBorder="1" applyAlignment="1" applyProtection="1">
      <alignment horizontal="center"/>
      <protection hidden="1"/>
    </xf>
    <xf numFmtId="44" fontId="2" fillId="0" borderId="13" xfId="17" applyFont="1" applyFill="1" applyBorder="1" applyAlignment="1" applyProtection="1">
      <alignment horizontal="center"/>
      <protection hidden="1"/>
    </xf>
    <xf numFmtId="44" fontId="2" fillId="0" borderId="14" xfId="17" applyFont="1" applyFill="1" applyBorder="1" applyAlignment="1" applyProtection="1">
      <alignment horizontal="center"/>
      <protection hidden="1"/>
    </xf>
    <xf numFmtId="44" fontId="2" fillId="0" borderId="0" xfId="17" applyFont="1" applyFill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5" xfId="17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right"/>
      <protection locked="0"/>
    </xf>
    <xf numFmtId="1" fontId="2" fillId="0" borderId="17" xfId="0" applyNumberFormat="1" applyFont="1" applyFill="1" applyBorder="1" applyAlignment="1" applyProtection="1">
      <alignment horizontal="center"/>
      <protection hidden="1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 hidden="1"/>
    </xf>
    <xf numFmtId="166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17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17" fontId="2" fillId="0" borderId="19" xfId="0" applyNumberFormat="1" applyFont="1" applyFill="1" applyBorder="1" applyAlignment="1" applyProtection="1">
      <alignment horizontal="center"/>
      <protection hidden="1"/>
    </xf>
    <xf numFmtId="9" fontId="2" fillId="0" borderId="18" xfId="2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7" fillId="0" borderId="19" xfId="19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right"/>
      <protection locked="0"/>
    </xf>
    <xf numFmtId="9" fontId="2" fillId="0" borderId="0" xfId="2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hidden="1"/>
    </xf>
    <xf numFmtId="1" fontId="3" fillId="0" borderId="15" xfId="0" applyNumberFormat="1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2" borderId="9" xfId="0" applyFill="1" applyBorder="1" applyAlignment="1" applyProtection="1">
      <alignment horizontal="center"/>
      <protection hidden="1" locked="0"/>
    </xf>
    <xf numFmtId="1" fontId="0" fillId="2" borderId="9" xfId="0" applyNumberFormat="1" applyFill="1" applyBorder="1" applyAlignment="1" applyProtection="1">
      <alignment horizontal="center"/>
      <protection hidden="1" locked="0"/>
    </xf>
    <xf numFmtId="0" fontId="8" fillId="2" borderId="23" xfId="0" applyFon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 locked="0"/>
    </xf>
    <xf numFmtId="0" fontId="9" fillId="2" borderId="0" xfId="0" applyFont="1" applyFill="1" applyBorder="1" applyAlignment="1" applyProtection="1">
      <alignment/>
      <protection hidden="1" locked="0"/>
    </xf>
    <xf numFmtId="0" fontId="0" fillId="0" borderId="9" xfId="0" applyBorder="1" applyAlignment="1" applyProtection="1">
      <alignment horizontal="center"/>
      <protection hidden="1" locked="0"/>
    </xf>
    <xf numFmtId="1" fontId="0" fillId="0" borderId="9" xfId="0" applyNumberFormat="1" applyBorder="1" applyAlignment="1" applyProtection="1">
      <alignment horizontal="center"/>
      <protection hidden="1" locked="0"/>
    </xf>
    <xf numFmtId="0" fontId="8" fillId="0" borderId="23" xfId="0" applyFont="1" applyBorder="1" applyAlignment="1" applyProtection="1">
      <alignment horizontal="center"/>
      <protection hidden="1" locked="0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2" borderId="23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3" fillId="0" borderId="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18" xfId="0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25" xfId="0" applyBorder="1" applyAlignment="1" applyProtection="1">
      <alignment/>
      <protection hidden="1"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/>
    </xf>
    <xf numFmtId="0" fontId="0" fillId="0" borderId="24" xfId="0" applyBorder="1" applyAlignment="1" applyProtection="1">
      <alignment/>
      <protection hidden="1"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164" fontId="3" fillId="0" borderId="18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0" fillId="0" borderId="22" xfId="0" applyBorder="1" applyAlignment="1" applyProtection="1">
      <alignment/>
      <protection hidden="1"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/>
      <protection hidden="1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64" fontId="3" fillId="0" borderId="13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0" fillId="2" borderId="9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1" xfId="0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3" xfId="0" applyNumberFormat="1" applyFont="1" applyBorder="1" applyAlignment="1">
      <alignment/>
    </xf>
    <xf numFmtId="164" fontId="3" fillId="0" borderId="26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164" fontId="9" fillId="2" borderId="9" xfId="0" applyNumberFormat="1" applyFont="1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left"/>
      <protection locked="0"/>
    </xf>
    <xf numFmtId="164" fontId="12" fillId="2" borderId="27" xfId="0" applyNumberFormat="1" applyFont="1" applyFill="1" applyBorder="1" applyAlignment="1" applyProtection="1">
      <alignment horizontal="center"/>
      <protection hidden="1"/>
    </xf>
    <xf numFmtId="2" fontId="0" fillId="2" borderId="9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0" fontId="0" fillId="0" borderId="24" xfId="0" applyBorder="1" applyAlignment="1">
      <alignment horizontal="left"/>
    </xf>
    <xf numFmtId="164" fontId="9" fillId="0" borderId="9" xfId="0" applyNumberFormat="1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/>
      <protection locked="0"/>
    </xf>
    <xf numFmtId="164" fontId="12" fillId="0" borderId="27" xfId="0" applyNumberFormat="1" applyFont="1" applyBorder="1" applyAlignment="1" applyProtection="1">
      <alignment horizontal="center"/>
      <protection hidden="1"/>
    </xf>
    <xf numFmtId="2" fontId="0" fillId="0" borderId="9" xfId="0" applyNumberFormat="1" applyBorder="1" applyAlignment="1">
      <alignment/>
    </xf>
    <xf numFmtId="167" fontId="0" fillId="0" borderId="9" xfId="0" applyNumberForma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47625</xdr:rowOff>
    </xdr:from>
    <xdr:to>
      <xdr:col>8</xdr:col>
      <xdr:colOff>323850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429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3"/>
  <sheetViews>
    <sheetView workbookViewId="0" topLeftCell="A3">
      <selection activeCell="D6" sqref="D6"/>
    </sheetView>
  </sheetViews>
  <sheetFormatPr defaultColWidth="9.140625" defaultRowHeight="12.75"/>
  <cols>
    <col min="5" max="5" width="11.8515625" style="0" customWidth="1"/>
  </cols>
  <sheetData>
    <row r="1" spans="1:9" ht="23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59</v>
      </c>
      <c r="B2" s="5" t="s">
        <v>60</v>
      </c>
      <c r="C2" s="2"/>
      <c r="D2" s="6"/>
      <c r="E2" s="2"/>
      <c r="F2" s="2"/>
      <c r="G2" s="2"/>
      <c r="H2" s="2"/>
      <c r="I2" s="3"/>
    </row>
    <row r="3" spans="1:9" ht="15">
      <c r="A3" s="4" t="s">
        <v>1</v>
      </c>
      <c r="B3" s="7"/>
      <c r="C3" s="2"/>
      <c r="D3" s="6"/>
      <c r="E3" s="2"/>
      <c r="F3" s="2"/>
      <c r="G3" s="2"/>
      <c r="H3" s="2"/>
      <c r="I3" s="3"/>
    </row>
    <row r="4" spans="1:9" ht="15">
      <c r="A4" s="4" t="s">
        <v>2</v>
      </c>
      <c r="B4" s="7"/>
      <c r="C4" s="2"/>
      <c r="D4" s="6"/>
      <c r="E4" s="4" t="s">
        <v>3</v>
      </c>
      <c r="F4" s="2"/>
      <c r="G4" s="2"/>
      <c r="H4" s="2"/>
      <c r="I4" s="3"/>
    </row>
    <row r="5" spans="1:9" ht="15">
      <c r="A5" s="4" t="s">
        <v>5</v>
      </c>
      <c r="B5" s="7"/>
      <c r="C5" s="2"/>
      <c r="D5" s="6"/>
      <c r="E5" s="4" t="s">
        <v>6</v>
      </c>
      <c r="F5" s="2"/>
      <c r="G5" s="2"/>
      <c r="H5" s="2"/>
      <c r="I5" s="3"/>
    </row>
    <row r="6" spans="1:9" ht="15.75">
      <c r="A6" s="4" t="s">
        <v>7</v>
      </c>
      <c r="B6" s="8" t="s">
        <v>8</v>
      </c>
      <c r="C6" s="9" t="s">
        <v>9</v>
      </c>
      <c r="D6" s="10"/>
      <c r="E6" s="4" t="s">
        <v>10</v>
      </c>
      <c r="F6" s="11" t="s">
        <v>8</v>
      </c>
      <c r="G6" s="2"/>
      <c r="H6" s="2"/>
      <c r="I6" s="3"/>
    </row>
    <row r="7" spans="1:9" ht="13.5" thickBot="1">
      <c r="A7" s="2"/>
      <c r="B7" s="2"/>
      <c r="C7" s="2"/>
      <c r="D7" s="6"/>
      <c r="E7" s="2"/>
      <c r="F7" s="2"/>
      <c r="G7" s="2"/>
      <c r="H7" s="2"/>
      <c r="I7" s="3"/>
    </row>
    <row r="8" spans="1:9" ht="13.5" thickTop="1">
      <c r="A8" s="12" t="s">
        <v>11</v>
      </c>
      <c r="B8" s="13" t="s">
        <v>12</v>
      </c>
      <c r="C8" s="13" t="s">
        <v>13</v>
      </c>
      <c r="D8" s="14" t="s">
        <v>14</v>
      </c>
      <c r="E8" s="13" t="s">
        <v>15</v>
      </c>
      <c r="F8" s="13" t="s">
        <v>16</v>
      </c>
      <c r="G8" s="15" t="s">
        <v>17</v>
      </c>
      <c r="H8" s="2"/>
      <c r="I8" s="3"/>
    </row>
    <row r="9" spans="1:9" ht="13.5" thickBot="1">
      <c r="A9" s="16"/>
      <c r="B9" s="17"/>
      <c r="C9" s="17" t="s">
        <v>18</v>
      </c>
      <c r="D9" s="18" t="s">
        <v>19</v>
      </c>
      <c r="E9" s="17"/>
      <c r="F9" s="19"/>
      <c r="G9" s="20" t="s">
        <v>20</v>
      </c>
      <c r="H9" s="2"/>
      <c r="I9" s="3"/>
    </row>
    <row r="10" spans="1:9" ht="13.5" thickTop="1">
      <c r="A10" s="21"/>
      <c r="B10" s="22"/>
      <c r="C10" s="22"/>
      <c r="D10" s="22"/>
      <c r="E10" s="22"/>
      <c r="F10" s="22"/>
      <c r="G10" s="22"/>
      <c r="H10" s="23"/>
      <c r="I10" s="23"/>
    </row>
    <row r="11" spans="1:9" ht="12.75">
      <c r="A11" s="24">
        <v>38200</v>
      </c>
      <c r="B11" s="25">
        <v>83149</v>
      </c>
      <c r="C11" s="26">
        <v>374</v>
      </c>
      <c r="D11" s="26">
        <v>27</v>
      </c>
      <c r="E11" s="27">
        <v>7063.57</v>
      </c>
      <c r="F11" s="28">
        <f>E11/B11</f>
        <v>0.0849507510613477</v>
      </c>
      <c r="G11" s="29">
        <f>(B11/(D11*24))/C11</f>
        <v>0.3430918663761801</v>
      </c>
      <c r="H11" s="23"/>
      <c r="I11" s="23"/>
    </row>
    <row r="12" spans="1:9" ht="12.75">
      <c r="A12" s="24">
        <v>38169</v>
      </c>
      <c r="B12" s="25">
        <v>98286</v>
      </c>
      <c r="C12" s="26">
        <v>365</v>
      </c>
      <c r="D12" s="26">
        <v>31</v>
      </c>
      <c r="E12" s="27">
        <v>7254.4</v>
      </c>
      <c r="F12" s="28">
        <f aca="true" t="shared" si="0" ref="F12:F22">E12/B12</f>
        <v>0.07380908776427975</v>
      </c>
      <c r="G12" s="29">
        <f aca="true" t="shared" si="1" ref="G12:G22">(B12/(D12*24))/C12</f>
        <v>0.3619310649580203</v>
      </c>
      <c r="H12" s="23"/>
      <c r="I12" s="23"/>
    </row>
    <row r="13" spans="1:9" ht="12.75">
      <c r="A13" s="24">
        <v>38139</v>
      </c>
      <c r="B13" s="25">
        <v>106164</v>
      </c>
      <c r="C13" s="26">
        <v>367</v>
      </c>
      <c r="D13" s="26">
        <v>33</v>
      </c>
      <c r="E13" s="27">
        <v>7686.35</v>
      </c>
      <c r="F13" s="28">
        <f t="shared" si="0"/>
        <v>0.07240071964130967</v>
      </c>
      <c r="G13" s="29">
        <f t="shared" si="1"/>
        <v>0.3652464701511023</v>
      </c>
      <c r="H13" s="23"/>
      <c r="I13" s="23"/>
    </row>
    <row r="14" spans="1:9" ht="12.75">
      <c r="A14" s="24">
        <v>38108</v>
      </c>
      <c r="B14" s="25">
        <v>76576</v>
      </c>
      <c r="C14" s="26">
        <v>352</v>
      </c>
      <c r="D14" s="26">
        <v>29</v>
      </c>
      <c r="E14" s="27">
        <v>6017.16</v>
      </c>
      <c r="F14" s="28">
        <f t="shared" si="0"/>
        <v>0.07857762223150856</v>
      </c>
      <c r="G14" s="29">
        <f t="shared" si="1"/>
        <v>0.3125653082549634</v>
      </c>
      <c r="H14" s="23"/>
      <c r="I14" s="23"/>
    </row>
    <row r="15" spans="1:9" ht="12.75">
      <c r="A15" s="24">
        <v>38078</v>
      </c>
      <c r="B15" s="25">
        <v>72405</v>
      </c>
      <c r="C15" s="26">
        <v>352</v>
      </c>
      <c r="D15" s="26">
        <v>32</v>
      </c>
      <c r="E15" s="27">
        <v>5985.63</v>
      </c>
      <c r="F15" s="28">
        <f t="shared" si="0"/>
        <v>0.08266873834679926</v>
      </c>
      <c r="G15" s="29">
        <f t="shared" si="1"/>
        <v>0.26783336292613635</v>
      </c>
      <c r="H15" s="23"/>
      <c r="I15" s="23"/>
    </row>
    <row r="16" spans="1:9" ht="12.75">
      <c r="A16" s="24">
        <v>38047</v>
      </c>
      <c r="B16" s="25">
        <v>57998</v>
      </c>
      <c r="C16" s="26">
        <v>352</v>
      </c>
      <c r="D16" s="26">
        <v>28</v>
      </c>
      <c r="E16" s="27">
        <v>5452.39</v>
      </c>
      <c r="F16" s="28">
        <f t="shared" si="0"/>
        <v>0.09400996586089176</v>
      </c>
      <c r="G16" s="29">
        <f t="shared" si="1"/>
        <v>0.24518905573593075</v>
      </c>
      <c r="H16" s="23"/>
      <c r="I16" s="23"/>
    </row>
    <row r="17" spans="1:9" ht="12.75">
      <c r="A17" s="24">
        <v>38018</v>
      </c>
      <c r="B17" s="25">
        <v>64676</v>
      </c>
      <c r="C17" s="26">
        <v>352</v>
      </c>
      <c r="D17" s="26">
        <v>30</v>
      </c>
      <c r="E17" s="27">
        <v>5638.07</v>
      </c>
      <c r="F17" s="28">
        <f t="shared" si="0"/>
        <v>0.08717406766033768</v>
      </c>
      <c r="G17" s="29">
        <f t="shared" si="1"/>
        <v>0.2551925505050505</v>
      </c>
      <c r="H17" s="23"/>
      <c r="I17" s="23"/>
    </row>
    <row r="18" spans="1:9" ht="12.75">
      <c r="A18" s="24">
        <v>37987</v>
      </c>
      <c r="B18" s="25">
        <v>66149</v>
      </c>
      <c r="C18" s="26">
        <v>352</v>
      </c>
      <c r="D18" s="26">
        <v>30</v>
      </c>
      <c r="E18" s="27">
        <v>5893.88</v>
      </c>
      <c r="F18" s="28">
        <f t="shared" si="0"/>
        <v>0.08910006198128467</v>
      </c>
      <c r="G18" s="29">
        <f t="shared" si="1"/>
        <v>0.261004577020202</v>
      </c>
      <c r="H18" s="3"/>
      <c r="I18" s="3"/>
    </row>
    <row r="19" spans="1:9" ht="12.75">
      <c r="A19" s="24">
        <v>37956</v>
      </c>
      <c r="B19" s="25">
        <v>65665</v>
      </c>
      <c r="C19" s="26">
        <v>352</v>
      </c>
      <c r="D19" s="26">
        <v>34</v>
      </c>
      <c r="E19" s="27">
        <v>5787.84</v>
      </c>
      <c r="F19" s="28">
        <f t="shared" si="0"/>
        <v>0.0881419325363588</v>
      </c>
      <c r="G19" s="29">
        <f t="shared" si="1"/>
        <v>0.22861310717468805</v>
      </c>
      <c r="H19" s="3"/>
      <c r="I19" s="3"/>
    </row>
    <row r="20" spans="1:9" ht="12.75">
      <c r="A20" s="24">
        <v>37926</v>
      </c>
      <c r="B20" s="25">
        <v>61693</v>
      </c>
      <c r="C20" s="26">
        <v>351</v>
      </c>
      <c r="D20" s="26">
        <v>29</v>
      </c>
      <c r="E20" s="27">
        <v>5820.89</v>
      </c>
      <c r="F20" s="28">
        <f t="shared" si="0"/>
        <v>0.09435251973481595</v>
      </c>
      <c r="G20" s="29">
        <f t="shared" si="1"/>
        <v>0.2525338114418574</v>
      </c>
      <c r="H20" s="3"/>
      <c r="I20" s="3"/>
    </row>
    <row r="21" spans="1:9" ht="12.75">
      <c r="A21" s="24">
        <v>37895</v>
      </c>
      <c r="B21" s="25">
        <v>65337</v>
      </c>
      <c r="C21" s="26">
        <v>351</v>
      </c>
      <c r="D21" s="26">
        <v>28</v>
      </c>
      <c r="E21" s="27">
        <v>5787.58</v>
      </c>
      <c r="F21" s="28">
        <f t="shared" si="0"/>
        <v>0.08858043681221972</v>
      </c>
      <c r="G21" s="29">
        <f t="shared" si="1"/>
        <v>0.27700193325193323</v>
      </c>
      <c r="H21" s="3"/>
      <c r="I21" s="3"/>
    </row>
    <row r="22" spans="1:9" ht="12.75">
      <c r="A22" s="24">
        <v>37865</v>
      </c>
      <c r="B22" s="30">
        <v>101753</v>
      </c>
      <c r="C22" s="31">
        <v>360</v>
      </c>
      <c r="D22" s="31">
        <v>33</v>
      </c>
      <c r="E22" s="32">
        <v>7327.08</v>
      </c>
      <c r="F22" s="28">
        <f t="shared" si="0"/>
        <v>0.07200849115013808</v>
      </c>
      <c r="G22" s="29">
        <f t="shared" si="1"/>
        <v>0.35687780583613915</v>
      </c>
      <c r="H22" s="3"/>
      <c r="I22" s="3"/>
    </row>
    <row r="23" spans="1:9" ht="13.5" thickBot="1">
      <c r="A23" s="33"/>
      <c r="B23" s="34"/>
      <c r="C23" s="35"/>
      <c r="D23" s="34"/>
      <c r="E23" s="34"/>
      <c r="F23" s="36"/>
      <c r="G23" s="36"/>
      <c r="H23" s="3"/>
      <c r="I23" s="3"/>
    </row>
    <row r="24" spans="1:9" ht="14.25" thickBot="1" thickTop="1">
      <c r="A24" s="37" t="s">
        <v>21</v>
      </c>
      <c r="B24" s="38">
        <f>SUM(B11:B22)</f>
        <v>919851</v>
      </c>
      <c r="C24" s="39">
        <f>SUM(C11:C22)</f>
        <v>4280</v>
      </c>
      <c r="D24" s="39">
        <f>SUM(D11:D22)</f>
        <v>364</v>
      </c>
      <c r="E24" s="40">
        <f>SUM(E11:E22)</f>
        <v>75714.84</v>
      </c>
      <c r="F24" s="41" t="s">
        <v>22</v>
      </c>
      <c r="G24" s="42" t="s">
        <v>22</v>
      </c>
      <c r="H24" s="3"/>
      <c r="I24" s="3"/>
    </row>
    <row r="25" spans="1:9" ht="14.25" thickBot="1" thickTop="1">
      <c r="A25" s="2"/>
      <c r="B25" s="2"/>
      <c r="C25" s="2"/>
      <c r="D25" s="2"/>
      <c r="E25" s="2"/>
      <c r="F25" s="43"/>
      <c r="G25" s="43"/>
      <c r="H25" s="3"/>
      <c r="I25" s="3"/>
    </row>
    <row r="26" spans="1:9" ht="14.25" thickBot="1" thickTop="1">
      <c r="A26" s="44" t="s">
        <v>23</v>
      </c>
      <c r="B26" s="39">
        <f aca="true" t="shared" si="2" ref="B26:G26">AVERAGE(B11:B22)</f>
        <v>76654.25</v>
      </c>
      <c r="C26" s="39">
        <f t="shared" si="2"/>
        <v>356.6666666666667</v>
      </c>
      <c r="D26" s="39">
        <f t="shared" si="2"/>
        <v>30.333333333333332</v>
      </c>
      <c r="E26" s="39">
        <f t="shared" si="2"/>
        <v>6309.57</v>
      </c>
      <c r="F26" s="39">
        <f t="shared" si="2"/>
        <v>0.08381453289844099</v>
      </c>
      <c r="G26" s="39">
        <f t="shared" si="2"/>
        <v>0.2939234094693503</v>
      </c>
      <c r="H26" s="3"/>
      <c r="I26" s="3"/>
    </row>
    <row r="27" spans="1:9" ht="14.25" thickBot="1" thickTop="1">
      <c r="A27" s="2"/>
      <c r="B27" s="2"/>
      <c r="C27" s="2"/>
      <c r="D27" s="2"/>
      <c r="E27" s="2"/>
      <c r="F27" s="2"/>
      <c r="G27" s="2"/>
      <c r="H27" s="23"/>
      <c r="I27" s="23"/>
    </row>
    <row r="28" spans="1:9" ht="14.25" thickBot="1" thickTop="1">
      <c r="A28" s="45" t="s">
        <v>24</v>
      </c>
      <c r="B28" s="46" t="s">
        <v>25</v>
      </c>
      <c r="C28" s="46" t="s">
        <v>26</v>
      </c>
      <c r="D28" s="46" t="s">
        <v>27</v>
      </c>
      <c r="E28" s="46" t="s">
        <v>28</v>
      </c>
      <c r="F28" s="46" t="s">
        <v>29</v>
      </c>
      <c r="G28" s="46" t="s">
        <v>30</v>
      </c>
      <c r="H28" s="46" t="s">
        <v>31</v>
      </c>
      <c r="I28" s="3"/>
    </row>
    <row r="29" spans="1:9" ht="14.25" thickBot="1" thickTop="1">
      <c r="A29" s="6"/>
      <c r="B29" s="47" t="s">
        <v>32</v>
      </c>
      <c r="C29" s="47" t="s">
        <v>33</v>
      </c>
      <c r="D29" s="47" t="s">
        <v>32</v>
      </c>
      <c r="E29" s="47" t="s">
        <v>32</v>
      </c>
      <c r="F29" s="47" t="s">
        <v>32</v>
      </c>
      <c r="G29" s="47" t="s">
        <v>32</v>
      </c>
      <c r="H29" s="48" t="s">
        <v>32</v>
      </c>
      <c r="I29" s="3"/>
    </row>
    <row r="30" spans="1:9" ht="14.25" thickBot="1" thickTop="1">
      <c r="A30" s="49"/>
      <c r="B30" s="49"/>
      <c r="C30" s="50"/>
      <c r="D30" s="49"/>
      <c r="E30" s="49"/>
      <c r="F30" s="49"/>
      <c r="G30" s="51"/>
      <c r="H30" s="11"/>
      <c r="I30" s="3"/>
    </row>
    <row r="31" spans="1:9" ht="14.25" thickBot="1" thickTop="1">
      <c r="A31" s="52" t="s">
        <v>34</v>
      </c>
      <c r="B31" s="53"/>
      <c r="C31" s="54">
        <f>B29+C29+D29+E29+F29+G29+H29</f>
        <v>68</v>
      </c>
      <c r="D31" s="49"/>
      <c r="E31" s="55" t="s">
        <v>35</v>
      </c>
      <c r="F31" s="56" t="s">
        <v>36</v>
      </c>
      <c r="G31" s="57"/>
      <c r="H31" s="58"/>
      <c r="I31" s="3"/>
    </row>
    <row r="32" spans="1:9" ht="14.25" thickBot="1" thickTop="1">
      <c r="A32" s="52" t="s">
        <v>37</v>
      </c>
      <c r="B32" s="56"/>
      <c r="C32" s="59" t="s">
        <v>38</v>
      </c>
      <c r="D32" s="49"/>
      <c r="E32" s="55" t="s">
        <v>39</v>
      </c>
      <c r="F32" s="56" t="s">
        <v>40</v>
      </c>
      <c r="G32" s="60"/>
      <c r="H32" s="61"/>
      <c r="I32" s="23"/>
    </row>
    <row r="33" spans="1:9" ht="14.25" thickBot="1" thickTop="1">
      <c r="A33" s="52" t="s">
        <v>41</v>
      </c>
      <c r="B33" s="56"/>
      <c r="C33" s="62" t="s">
        <v>42</v>
      </c>
      <c r="D33" s="49"/>
      <c r="E33" s="49"/>
      <c r="F33" s="49"/>
      <c r="G33" s="63"/>
      <c r="H33" s="51"/>
      <c r="I33" s="3"/>
    </row>
    <row r="34" spans="1:9" ht="14.25" thickBot="1" thickTop="1">
      <c r="A34" s="52" t="s">
        <v>43</v>
      </c>
      <c r="B34" s="64"/>
      <c r="C34" s="61" t="s">
        <v>44</v>
      </c>
      <c r="D34" s="49"/>
      <c r="E34" s="49"/>
      <c r="F34" s="49"/>
      <c r="G34" s="63"/>
      <c r="H34" s="51"/>
      <c r="I34" s="3"/>
    </row>
    <row r="35" spans="1:9" ht="14.25" thickBot="1" thickTop="1">
      <c r="A35" s="65"/>
      <c r="B35" s="65"/>
      <c r="C35" s="2"/>
      <c r="D35" s="49"/>
      <c r="E35" s="49"/>
      <c r="F35" s="49"/>
      <c r="G35" s="63"/>
      <c r="H35" s="51"/>
      <c r="I35" s="3"/>
    </row>
    <row r="36" spans="1:9" ht="14.25" thickBot="1" thickTop="1">
      <c r="A36" s="52" t="s">
        <v>45</v>
      </c>
      <c r="B36" s="66" t="s">
        <v>46</v>
      </c>
      <c r="C36" s="57"/>
      <c r="D36" s="67"/>
      <c r="E36" s="68" t="s">
        <v>47</v>
      </c>
      <c r="F36" s="57" t="s">
        <v>48</v>
      </c>
      <c r="G36" s="69"/>
      <c r="H36" s="70"/>
      <c r="I36" s="3"/>
    </row>
    <row r="37" spans="1:9" ht="14.25" thickBot="1" thickTop="1">
      <c r="A37" s="52" t="s">
        <v>49</v>
      </c>
      <c r="B37" s="56" t="s">
        <v>50</v>
      </c>
      <c r="C37" s="57"/>
      <c r="D37" s="57"/>
      <c r="E37" s="57"/>
      <c r="F37" s="57"/>
      <c r="G37" s="69"/>
      <c r="H37" s="70"/>
      <c r="I37" s="3"/>
    </row>
    <row r="38" spans="1:9" ht="14.25" thickBot="1" thickTop="1">
      <c r="A38" s="71" t="s">
        <v>51</v>
      </c>
      <c r="B38" s="66" t="s">
        <v>52</v>
      </c>
      <c r="C38" s="72"/>
      <c r="D38" s="72"/>
      <c r="E38" s="73" t="s">
        <v>53</v>
      </c>
      <c r="F38" s="74" t="s">
        <v>54</v>
      </c>
      <c r="G38" s="72"/>
      <c r="H38" s="75"/>
      <c r="I38" s="3"/>
    </row>
    <row r="39" spans="1:9" ht="14.25" thickBot="1" thickTop="1">
      <c r="A39" s="52" t="s">
        <v>1</v>
      </c>
      <c r="B39" s="56" t="s">
        <v>55</v>
      </c>
      <c r="C39" s="57"/>
      <c r="D39" s="57"/>
      <c r="E39" s="57"/>
      <c r="F39" s="57"/>
      <c r="G39" s="69"/>
      <c r="H39" s="70"/>
      <c r="I39" s="3"/>
    </row>
    <row r="40" spans="1:9" ht="14.25" thickBot="1" thickTop="1">
      <c r="A40" s="52" t="s">
        <v>2</v>
      </c>
      <c r="B40" s="56" t="s">
        <v>56</v>
      </c>
      <c r="C40" s="57"/>
      <c r="D40" s="67"/>
      <c r="E40" s="76" t="s">
        <v>3</v>
      </c>
      <c r="F40" s="56" t="s">
        <v>4</v>
      </c>
      <c r="G40" s="69"/>
      <c r="H40" s="70"/>
      <c r="I40" s="3"/>
    </row>
    <row r="41" spans="1:9" ht="14.25" thickBot="1" thickTop="1">
      <c r="A41" s="52" t="s">
        <v>5</v>
      </c>
      <c r="B41" s="56" t="s">
        <v>57</v>
      </c>
      <c r="C41" s="57"/>
      <c r="D41" s="67"/>
      <c r="E41" s="68" t="s">
        <v>6</v>
      </c>
      <c r="F41" s="56" t="s">
        <v>58</v>
      </c>
      <c r="G41" s="69"/>
      <c r="H41" s="70"/>
      <c r="I41" s="3"/>
    </row>
    <row r="42" spans="1:9" ht="13.5" thickTop="1">
      <c r="A42" s="49"/>
      <c r="B42" s="49"/>
      <c r="C42" s="49"/>
      <c r="D42" s="49"/>
      <c r="E42" s="49"/>
      <c r="F42" s="49"/>
      <c r="G42" s="63"/>
      <c r="H42" s="77"/>
      <c r="I42" s="3"/>
    </row>
    <row r="43" spans="1:9" ht="12.75">
      <c r="A43" s="49"/>
      <c r="B43" s="49"/>
      <c r="C43" s="49"/>
      <c r="D43" s="49"/>
      <c r="E43" s="49"/>
      <c r="F43" s="49"/>
      <c r="G43" s="63"/>
      <c r="H43" s="77"/>
      <c r="I43" s="3"/>
    </row>
  </sheetData>
  <conditionalFormatting sqref="B31">
    <cfRule type="cellIs" priority="1" dxfId="0" operator="lessThan" stopIfTrue="1">
      <formula>168</formula>
    </cfRule>
  </conditionalFormatting>
  <conditionalFormatting sqref="D6">
    <cfRule type="cellIs" priority="2" dxfId="0" operator="between" stopIfTrue="1">
      <formula>1</formula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M38"/>
    </sheetView>
  </sheetViews>
  <sheetFormatPr defaultColWidth="9.140625" defaultRowHeight="12.75"/>
  <sheetData>
    <row r="1" spans="1:13" ht="24" thickBot="1">
      <c r="A1" s="78" t="s">
        <v>61</v>
      </c>
      <c r="B1" s="11"/>
      <c r="C1" s="79"/>
      <c r="D1" s="11"/>
      <c r="E1" s="79"/>
      <c r="F1" s="79"/>
      <c r="G1" s="11"/>
      <c r="H1" s="11"/>
      <c r="I1" s="80"/>
      <c r="J1" s="80"/>
      <c r="K1" s="80"/>
      <c r="L1" s="80"/>
      <c r="M1" s="81"/>
    </row>
    <row r="2" spans="1:13" ht="14.25" thickBot="1" thickTop="1">
      <c r="A2" s="82" t="s">
        <v>62</v>
      </c>
      <c r="B2" s="82" t="s">
        <v>63</v>
      </c>
      <c r="C2" s="83" t="s">
        <v>64</v>
      </c>
      <c r="D2" s="82" t="s">
        <v>65</v>
      </c>
      <c r="E2" s="83" t="s">
        <v>66</v>
      </c>
      <c r="F2" s="83" t="s">
        <v>67</v>
      </c>
      <c r="G2" s="82" t="s">
        <v>68</v>
      </c>
      <c r="H2" s="82" t="s">
        <v>69</v>
      </c>
      <c r="I2" s="82" t="s">
        <v>70</v>
      </c>
      <c r="J2" s="82" t="s">
        <v>71</v>
      </c>
      <c r="K2" s="82" t="s">
        <v>72</v>
      </c>
      <c r="L2" s="84" t="s">
        <v>73</v>
      </c>
      <c r="M2" s="81"/>
    </row>
    <row r="3" spans="1:13" ht="13.5" thickTop="1">
      <c r="A3" s="85">
        <v>1</v>
      </c>
      <c r="B3" s="86" t="s">
        <v>74</v>
      </c>
      <c r="C3" s="87">
        <v>1</v>
      </c>
      <c r="D3" s="86">
        <v>4</v>
      </c>
      <c r="E3" s="87">
        <v>4</v>
      </c>
      <c r="F3" s="87">
        <v>34</v>
      </c>
      <c r="G3" s="86" t="s">
        <v>75</v>
      </c>
      <c r="H3" s="86" t="s">
        <v>76</v>
      </c>
      <c r="I3" s="86" t="s">
        <v>77</v>
      </c>
      <c r="J3" s="86">
        <v>120</v>
      </c>
      <c r="K3" s="86">
        <v>12</v>
      </c>
      <c r="L3" s="88">
        <v>50</v>
      </c>
      <c r="M3" s="81"/>
    </row>
    <row r="4" spans="1:13" ht="12.75">
      <c r="A4" s="89">
        <v>2</v>
      </c>
      <c r="B4" s="86" t="s">
        <v>78</v>
      </c>
      <c r="C4" s="87">
        <v>1</v>
      </c>
      <c r="D4" s="86">
        <v>4</v>
      </c>
      <c r="E4" s="87">
        <v>4</v>
      </c>
      <c r="F4" s="87">
        <v>34</v>
      </c>
      <c r="G4" s="86" t="s">
        <v>75</v>
      </c>
      <c r="H4" s="86" t="s">
        <v>76</v>
      </c>
      <c r="I4" s="86" t="s">
        <v>77</v>
      </c>
      <c r="J4" s="86">
        <v>120</v>
      </c>
      <c r="K4" s="86">
        <v>12</v>
      </c>
      <c r="L4" s="88">
        <v>50</v>
      </c>
      <c r="M4" s="81"/>
    </row>
    <row r="5" spans="1:13" ht="12.75">
      <c r="A5" s="89">
        <v>3</v>
      </c>
      <c r="B5" s="86" t="s">
        <v>79</v>
      </c>
      <c r="C5" s="87">
        <v>1</v>
      </c>
      <c r="D5" s="86">
        <v>4</v>
      </c>
      <c r="E5" s="87">
        <v>4</v>
      </c>
      <c r="F5" s="87">
        <v>34</v>
      </c>
      <c r="G5" s="86" t="s">
        <v>75</v>
      </c>
      <c r="H5" s="86" t="s">
        <v>76</v>
      </c>
      <c r="I5" s="86" t="s">
        <v>77</v>
      </c>
      <c r="J5" s="86">
        <v>120</v>
      </c>
      <c r="K5" s="86">
        <v>12</v>
      </c>
      <c r="L5" s="88">
        <v>50</v>
      </c>
      <c r="M5" s="81"/>
    </row>
    <row r="6" spans="1:13" ht="12.75">
      <c r="A6" s="90">
        <v>4</v>
      </c>
      <c r="B6" s="86" t="s">
        <v>80</v>
      </c>
      <c r="C6" s="87">
        <v>2</v>
      </c>
      <c r="D6" s="86">
        <v>4</v>
      </c>
      <c r="E6" s="87">
        <v>4</v>
      </c>
      <c r="F6" s="87">
        <v>34</v>
      </c>
      <c r="G6" s="86" t="s">
        <v>75</v>
      </c>
      <c r="H6" s="86" t="s">
        <v>76</v>
      </c>
      <c r="I6" s="86" t="s">
        <v>77</v>
      </c>
      <c r="J6" s="86">
        <v>120</v>
      </c>
      <c r="K6" s="86">
        <v>12</v>
      </c>
      <c r="L6" s="88">
        <v>50</v>
      </c>
      <c r="M6" s="81"/>
    </row>
    <row r="7" spans="1:13" ht="12.75">
      <c r="A7" s="89">
        <v>5</v>
      </c>
      <c r="B7" s="86" t="s">
        <v>81</v>
      </c>
      <c r="C7" s="87">
        <v>7</v>
      </c>
      <c r="D7" s="86">
        <v>4</v>
      </c>
      <c r="E7" s="87">
        <v>4</v>
      </c>
      <c r="F7" s="87">
        <v>34</v>
      </c>
      <c r="G7" s="86" t="s">
        <v>75</v>
      </c>
      <c r="H7" s="86" t="s">
        <v>76</v>
      </c>
      <c r="I7" s="86" t="s">
        <v>77</v>
      </c>
      <c r="J7" s="86">
        <v>120</v>
      </c>
      <c r="K7" s="86">
        <v>12</v>
      </c>
      <c r="L7" s="88">
        <v>50</v>
      </c>
      <c r="M7" s="81"/>
    </row>
    <row r="8" spans="1:13" ht="12.75">
      <c r="A8" s="89">
        <v>6</v>
      </c>
      <c r="B8" s="86" t="s">
        <v>81</v>
      </c>
      <c r="C8" s="87">
        <v>2</v>
      </c>
      <c r="D8" s="86">
        <v>4</v>
      </c>
      <c r="E8" s="87">
        <v>2</v>
      </c>
      <c r="F8" s="87">
        <v>34</v>
      </c>
      <c r="G8" s="86" t="s">
        <v>75</v>
      </c>
      <c r="H8" s="86" t="s">
        <v>76</v>
      </c>
      <c r="I8" s="86" t="s">
        <v>77</v>
      </c>
      <c r="J8" s="86">
        <v>120</v>
      </c>
      <c r="K8" s="86">
        <v>12</v>
      </c>
      <c r="L8" s="88">
        <v>50</v>
      </c>
      <c r="M8" s="91"/>
    </row>
    <row r="9" spans="1:13" ht="12.75">
      <c r="A9" s="89">
        <v>7</v>
      </c>
      <c r="B9" s="86" t="s">
        <v>81</v>
      </c>
      <c r="C9" s="87">
        <v>3</v>
      </c>
      <c r="D9" s="86">
        <v>8</v>
      </c>
      <c r="E9" s="87">
        <v>2</v>
      </c>
      <c r="F9" s="87">
        <v>60</v>
      </c>
      <c r="G9" s="86" t="s">
        <v>75</v>
      </c>
      <c r="H9" s="86" t="s">
        <v>76</v>
      </c>
      <c r="I9" s="86" t="s">
        <v>77</v>
      </c>
      <c r="J9" s="86">
        <v>120</v>
      </c>
      <c r="K9" s="86">
        <v>12</v>
      </c>
      <c r="L9" s="88">
        <v>50</v>
      </c>
      <c r="M9" s="92"/>
    </row>
    <row r="10" spans="1:13" ht="12.75">
      <c r="A10" s="89">
        <v>8</v>
      </c>
      <c r="B10" s="86" t="s">
        <v>82</v>
      </c>
      <c r="C10" s="87">
        <v>1</v>
      </c>
      <c r="D10" s="86">
        <v>8</v>
      </c>
      <c r="E10" s="87">
        <v>2</v>
      </c>
      <c r="F10" s="87">
        <v>60</v>
      </c>
      <c r="G10" s="86" t="s">
        <v>75</v>
      </c>
      <c r="H10" s="86" t="s">
        <v>76</v>
      </c>
      <c r="I10" s="86" t="s">
        <v>77</v>
      </c>
      <c r="J10" s="86">
        <v>120</v>
      </c>
      <c r="K10" s="86">
        <v>12</v>
      </c>
      <c r="L10" s="88">
        <v>50</v>
      </c>
      <c r="M10" s="92"/>
    </row>
    <row r="11" spans="1:13" ht="12.75">
      <c r="A11" s="89">
        <v>9</v>
      </c>
      <c r="B11" s="86" t="s">
        <v>83</v>
      </c>
      <c r="C11" s="87">
        <v>2</v>
      </c>
      <c r="D11" s="86">
        <v>8</v>
      </c>
      <c r="E11" s="87">
        <v>2</v>
      </c>
      <c r="F11" s="87">
        <v>60</v>
      </c>
      <c r="G11" s="86" t="s">
        <v>75</v>
      </c>
      <c r="H11" s="86" t="s">
        <v>76</v>
      </c>
      <c r="I11" s="86" t="s">
        <v>77</v>
      </c>
      <c r="J11" s="86">
        <v>120</v>
      </c>
      <c r="K11" s="86">
        <v>12</v>
      </c>
      <c r="L11" s="88">
        <v>50</v>
      </c>
      <c r="M11" s="92"/>
    </row>
    <row r="12" spans="1:13" ht="12.75">
      <c r="A12" s="89">
        <v>10</v>
      </c>
      <c r="B12" s="86" t="s">
        <v>84</v>
      </c>
      <c r="C12" s="87">
        <v>1</v>
      </c>
      <c r="D12" s="86">
        <v>4</v>
      </c>
      <c r="E12" s="87">
        <v>2</v>
      </c>
      <c r="F12" s="87">
        <v>34</v>
      </c>
      <c r="G12" s="86" t="s">
        <v>75</v>
      </c>
      <c r="H12" s="86" t="s">
        <v>76</v>
      </c>
      <c r="I12" s="86" t="s">
        <v>77</v>
      </c>
      <c r="J12" s="86">
        <v>120</v>
      </c>
      <c r="K12" s="86">
        <v>12</v>
      </c>
      <c r="L12" s="88">
        <v>50</v>
      </c>
      <c r="M12" s="93"/>
    </row>
    <row r="13" spans="1:13" ht="12.75">
      <c r="A13" s="89">
        <v>11</v>
      </c>
      <c r="B13" s="86" t="s">
        <v>85</v>
      </c>
      <c r="C13" s="87">
        <v>4</v>
      </c>
      <c r="D13" s="86">
        <v>4</v>
      </c>
      <c r="E13" s="87">
        <v>4</v>
      </c>
      <c r="F13" s="87">
        <v>34</v>
      </c>
      <c r="G13" s="86" t="s">
        <v>75</v>
      </c>
      <c r="H13" s="86" t="s">
        <v>76</v>
      </c>
      <c r="I13" s="86" t="s">
        <v>77</v>
      </c>
      <c r="J13" s="86">
        <v>120</v>
      </c>
      <c r="K13" s="86">
        <v>12</v>
      </c>
      <c r="L13" s="88">
        <v>50</v>
      </c>
      <c r="M13" s="92"/>
    </row>
    <row r="14" spans="1:13" ht="12.75">
      <c r="A14" s="89">
        <v>12</v>
      </c>
      <c r="B14" s="86" t="s">
        <v>85</v>
      </c>
      <c r="C14" s="87">
        <v>6</v>
      </c>
      <c r="D14" s="86">
        <v>4</v>
      </c>
      <c r="E14" s="87">
        <v>2</v>
      </c>
      <c r="F14" s="87">
        <v>32</v>
      </c>
      <c r="G14" s="86" t="s">
        <v>86</v>
      </c>
      <c r="H14" s="86" t="s">
        <v>87</v>
      </c>
      <c r="I14" s="86" t="s">
        <v>77</v>
      </c>
      <c r="J14" s="86">
        <v>120</v>
      </c>
      <c r="K14" s="86">
        <v>12</v>
      </c>
      <c r="L14" s="88">
        <v>50</v>
      </c>
      <c r="M14" s="92"/>
    </row>
    <row r="15" spans="1:13" ht="12.75">
      <c r="A15" s="89">
        <v>13</v>
      </c>
      <c r="B15" s="86" t="s">
        <v>88</v>
      </c>
      <c r="C15" s="87">
        <v>2</v>
      </c>
      <c r="D15" s="86">
        <v>4</v>
      </c>
      <c r="E15" s="87">
        <v>4</v>
      </c>
      <c r="F15" s="87">
        <v>34</v>
      </c>
      <c r="G15" s="86" t="s">
        <v>75</v>
      </c>
      <c r="H15" s="86" t="s">
        <v>76</v>
      </c>
      <c r="I15" s="86" t="s">
        <v>77</v>
      </c>
      <c r="J15" s="86">
        <v>120</v>
      </c>
      <c r="K15" s="86">
        <v>12</v>
      </c>
      <c r="L15" s="88">
        <v>50</v>
      </c>
      <c r="M15" s="92"/>
    </row>
    <row r="16" spans="1:13" ht="12.75">
      <c r="A16" s="89">
        <v>14</v>
      </c>
      <c r="B16" s="86" t="s">
        <v>89</v>
      </c>
      <c r="C16" s="87">
        <v>25</v>
      </c>
      <c r="D16" s="86">
        <v>4</v>
      </c>
      <c r="E16" s="87">
        <v>2</v>
      </c>
      <c r="F16" s="87">
        <v>32</v>
      </c>
      <c r="G16" s="86" t="s">
        <v>86</v>
      </c>
      <c r="H16" s="86" t="s">
        <v>87</v>
      </c>
      <c r="I16" s="86" t="s">
        <v>77</v>
      </c>
      <c r="J16" s="86">
        <v>120</v>
      </c>
      <c r="K16" s="86">
        <v>12</v>
      </c>
      <c r="L16" s="88">
        <v>50</v>
      </c>
      <c r="M16" s="92"/>
    </row>
    <row r="17" spans="1:13" ht="12.75">
      <c r="A17" s="89">
        <v>15</v>
      </c>
      <c r="B17" s="86" t="s">
        <v>90</v>
      </c>
      <c r="C17" s="87">
        <v>8</v>
      </c>
      <c r="D17" s="86">
        <v>8</v>
      </c>
      <c r="E17" s="87">
        <v>2</v>
      </c>
      <c r="F17" s="87">
        <v>60</v>
      </c>
      <c r="G17" s="86" t="s">
        <v>75</v>
      </c>
      <c r="H17" s="86" t="s">
        <v>76</v>
      </c>
      <c r="I17" s="86" t="s">
        <v>77</v>
      </c>
      <c r="J17" s="86">
        <v>120</v>
      </c>
      <c r="K17" s="86">
        <v>12</v>
      </c>
      <c r="L17" s="88">
        <v>50</v>
      </c>
      <c r="M17" s="92"/>
    </row>
    <row r="18" spans="1:13" ht="12.75">
      <c r="A18" s="89">
        <v>16</v>
      </c>
      <c r="B18" s="86" t="s">
        <v>91</v>
      </c>
      <c r="C18" s="87">
        <v>1</v>
      </c>
      <c r="D18" s="86">
        <v>4</v>
      </c>
      <c r="E18" s="87">
        <v>4</v>
      </c>
      <c r="F18" s="87">
        <v>34</v>
      </c>
      <c r="G18" s="86" t="s">
        <v>75</v>
      </c>
      <c r="H18" s="86" t="s">
        <v>76</v>
      </c>
      <c r="I18" s="86" t="s">
        <v>77</v>
      </c>
      <c r="J18" s="86">
        <v>120</v>
      </c>
      <c r="K18" s="86">
        <v>12</v>
      </c>
      <c r="L18" s="88">
        <v>50</v>
      </c>
      <c r="M18" s="92"/>
    </row>
    <row r="19" spans="1:13" ht="12.75">
      <c r="A19" s="89">
        <v>17</v>
      </c>
      <c r="B19" s="86" t="s">
        <v>91</v>
      </c>
      <c r="C19" s="87">
        <v>1</v>
      </c>
      <c r="D19" s="86">
        <v>4</v>
      </c>
      <c r="E19" s="87">
        <v>2</v>
      </c>
      <c r="F19" s="87">
        <v>34</v>
      </c>
      <c r="G19" s="86" t="s">
        <v>75</v>
      </c>
      <c r="H19" s="86" t="s">
        <v>76</v>
      </c>
      <c r="I19" s="86" t="s">
        <v>77</v>
      </c>
      <c r="J19" s="86">
        <v>120</v>
      </c>
      <c r="K19" s="86">
        <v>12</v>
      </c>
      <c r="L19" s="88">
        <v>50</v>
      </c>
      <c r="M19" s="92"/>
    </row>
    <row r="20" spans="1:13" ht="12.75">
      <c r="A20" s="89">
        <v>18</v>
      </c>
      <c r="B20" s="86" t="s">
        <v>92</v>
      </c>
      <c r="C20" s="87">
        <v>3</v>
      </c>
      <c r="D20" s="86">
        <v>8</v>
      </c>
      <c r="E20" s="87">
        <v>2</v>
      </c>
      <c r="F20" s="87">
        <v>60</v>
      </c>
      <c r="G20" s="86" t="s">
        <v>75</v>
      </c>
      <c r="H20" s="86" t="s">
        <v>76</v>
      </c>
      <c r="I20" s="86" t="s">
        <v>77</v>
      </c>
      <c r="J20" s="86">
        <v>120</v>
      </c>
      <c r="K20" s="86">
        <v>12</v>
      </c>
      <c r="L20" s="88">
        <v>50</v>
      </c>
      <c r="M20" s="92"/>
    </row>
    <row r="21" spans="1:13" ht="12.75">
      <c r="A21" s="89">
        <v>19</v>
      </c>
      <c r="B21" s="86" t="s">
        <v>93</v>
      </c>
      <c r="C21" s="87">
        <v>2</v>
      </c>
      <c r="D21" s="86">
        <v>4</v>
      </c>
      <c r="E21" s="87">
        <v>4</v>
      </c>
      <c r="F21" s="87">
        <v>34</v>
      </c>
      <c r="G21" s="86" t="s">
        <v>75</v>
      </c>
      <c r="H21" s="86" t="s">
        <v>76</v>
      </c>
      <c r="I21" s="86" t="s">
        <v>77</v>
      </c>
      <c r="J21" s="86">
        <v>120</v>
      </c>
      <c r="K21" s="86">
        <v>12</v>
      </c>
      <c r="L21" s="88">
        <v>50</v>
      </c>
      <c r="M21" s="92"/>
    </row>
    <row r="22" spans="1:13" ht="12.75">
      <c r="A22" s="89">
        <v>20</v>
      </c>
      <c r="B22" s="86" t="s">
        <v>94</v>
      </c>
      <c r="C22" s="87">
        <v>2</v>
      </c>
      <c r="D22" s="86">
        <v>4</v>
      </c>
      <c r="E22" s="87">
        <v>4</v>
      </c>
      <c r="F22" s="87">
        <v>34</v>
      </c>
      <c r="G22" s="86" t="s">
        <v>75</v>
      </c>
      <c r="H22" s="86" t="s">
        <v>76</v>
      </c>
      <c r="I22" s="86" t="s">
        <v>77</v>
      </c>
      <c r="J22" s="86">
        <v>120</v>
      </c>
      <c r="K22" s="86">
        <v>12</v>
      </c>
      <c r="L22" s="88">
        <v>50</v>
      </c>
      <c r="M22" s="92"/>
    </row>
    <row r="23" spans="1:13" ht="12.75">
      <c r="A23" s="89">
        <v>21</v>
      </c>
      <c r="B23" s="86" t="s">
        <v>95</v>
      </c>
      <c r="C23" s="87">
        <v>19</v>
      </c>
      <c r="D23" s="86">
        <v>4</v>
      </c>
      <c r="E23" s="87">
        <v>2</v>
      </c>
      <c r="F23" s="87">
        <v>32</v>
      </c>
      <c r="G23" s="86" t="s">
        <v>86</v>
      </c>
      <c r="H23" s="86" t="s">
        <v>87</v>
      </c>
      <c r="I23" s="86" t="s">
        <v>77</v>
      </c>
      <c r="J23" s="86">
        <v>120</v>
      </c>
      <c r="K23" s="86">
        <v>12</v>
      </c>
      <c r="L23" s="88">
        <v>50</v>
      </c>
      <c r="M23" s="92"/>
    </row>
    <row r="24" spans="1:13" ht="12.75">
      <c r="A24" s="89">
        <v>22</v>
      </c>
      <c r="B24" s="86" t="s">
        <v>95</v>
      </c>
      <c r="C24" s="87">
        <v>9</v>
      </c>
      <c r="D24" s="86">
        <v>4</v>
      </c>
      <c r="E24" s="87">
        <v>2</v>
      </c>
      <c r="F24" s="87">
        <v>32</v>
      </c>
      <c r="G24" s="86" t="s">
        <v>86</v>
      </c>
      <c r="H24" s="86" t="s">
        <v>87</v>
      </c>
      <c r="I24" s="86" t="s">
        <v>77</v>
      </c>
      <c r="J24" s="86">
        <v>120</v>
      </c>
      <c r="K24" s="86">
        <v>12</v>
      </c>
      <c r="L24" s="88">
        <v>50</v>
      </c>
      <c r="M24" s="92"/>
    </row>
    <row r="25" spans="1:13" ht="12.75">
      <c r="A25" s="89">
        <v>23</v>
      </c>
      <c r="B25" s="86" t="s">
        <v>96</v>
      </c>
      <c r="C25" s="87">
        <v>18</v>
      </c>
      <c r="D25" s="86">
        <v>4</v>
      </c>
      <c r="E25" s="87">
        <v>3</v>
      </c>
      <c r="F25" s="87">
        <v>32</v>
      </c>
      <c r="G25" s="86" t="s">
        <v>97</v>
      </c>
      <c r="H25" s="86" t="s">
        <v>87</v>
      </c>
      <c r="I25" s="86" t="s">
        <v>77</v>
      </c>
      <c r="J25" s="86">
        <v>120</v>
      </c>
      <c r="K25" s="86">
        <v>12</v>
      </c>
      <c r="L25" s="88">
        <v>50</v>
      </c>
      <c r="M25" s="92"/>
    </row>
    <row r="26" spans="1:13" ht="12.75">
      <c r="A26" s="89">
        <v>24</v>
      </c>
      <c r="B26" s="86" t="s">
        <v>98</v>
      </c>
      <c r="C26" s="87">
        <v>2</v>
      </c>
      <c r="D26" s="86">
        <v>8</v>
      </c>
      <c r="E26" s="87">
        <v>2</v>
      </c>
      <c r="F26" s="87">
        <v>60</v>
      </c>
      <c r="G26" s="86" t="s">
        <v>97</v>
      </c>
      <c r="H26" s="86" t="s">
        <v>87</v>
      </c>
      <c r="I26" s="86" t="s">
        <v>77</v>
      </c>
      <c r="J26" s="86">
        <v>120</v>
      </c>
      <c r="K26" s="86">
        <v>12</v>
      </c>
      <c r="L26" s="88">
        <v>50</v>
      </c>
      <c r="M26" s="92"/>
    </row>
    <row r="27" spans="1:13" ht="12.75">
      <c r="A27" s="89">
        <v>25</v>
      </c>
      <c r="B27" s="86" t="s">
        <v>99</v>
      </c>
      <c r="C27" s="87">
        <v>12</v>
      </c>
      <c r="D27" s="86">
        <v>8</v>
      </c>
      <c r="E27" s="87">
        <v>2</v>
      </c>
      <c r="F27" s="87">
        <v>34</v>
      </c>
      <c r="G27" s="86" t="s">
        <v>97</v>
      </c>
      <c r="H27" s="86" t="s">
        <v>76</v>
      </c>
      <c r="I27" s="86" t="s">
        <v>77</v>
      </c>
      <c r="J27" s="86">
        <v>120</v>
      </c>
      <c r="K27" s="86">
        <v>12</v>
      </c>
      <c r="L27" s="88">
        <v>50</v>
      </c>
      <c r="M27" s="92"/>
    </row>
    <row r="28" spans="1:13" ht="12.75">
      <c r="A28" s="89">
        <v>26</v>
      </c>
      <c r="B28" s="86" t="s">
        <v>99</v>
      </c>
      <c r="C28" s="87">
        <v>5</v>
      </c>
      <c r="D28" s="86">
        <v>4</v>
      </c>
      <c r="E28" s="87">
        <v>2</v>
      </c>
      <c r="F28" s="87">
        <v>34</v>
      </c>
      <c r="G28" s="86" t="s">
        <v>97</v>
      </c>
      <c r="H28" s="86" t="s">
        <v>76</v>
      </c>
      <c r="I28" s="86" t="s">
        <v>77</v>
      </c>
      <c r="J28" s="86">
        <v>120</v>
      </c>
      <c r="K28" s="86">
        <v>12</v>
      </c>
      <c r="L28" s="88">
        <v>50</v>
      </c>
      <c r="M28" s="92"/>
    </row>
    <row r="29" spans="1:13" ht="12.75">
      <c r="A29" s="89">
        <v>27</v>
      </c>
      <c r="B29" s="86" t="s">
        <v>99</v>
      </c>
      <c r="C29" s="87">
        <v>6</v>
      </c>
      <c r="D29" s="86">
        <v>8</v>
      </c>
      <c r="E29" s="87">
        <v>2</v>
      </c>
      <c r="F29" s="87">
        <v>60</v>
      </c>
      <c r="G29" s="86" t="s">
        <v>97</v>
      </c>
      <c r="H29" s="86" t="s">
        <v>76</v>
      </c>
      <c r="I29" s="86" t="s">
        <v>77</v>
      </c>
      <c r="J29" s="86">
        <v>120</v>
      </c>
      <c r="K29" s="86">
        <v>12</v>
      </c>
      <c r="L29" s="88">
        <v>50</v>
      </c>
      <c r="M29" s="92"/>
    </row>
    <row r="30" spans="1:13" ht="12.75">
      <c r="A30" s="89">
        <v>28</v>
      </c>
      <c r="B30" s="86" t="s">
        <v>100</v>
      </c>
      <c r="C30" s="87">
        <v>15</v>
      </c>
      <c r="D30" s="86">
        <v>8</v>
      </c>
      <c r="E30" s="87">
        <v>2</v>
      </c>
      <c r="F30" s="87">
        <v>60</v>
      </c>
      <c r="G30" s="86" t="s">
        <v>75</v>
      </c>
      <c r="H30" s="86" t="s">
        <v>76</v>
      </c>
      <c r="I30" s="86" t="s">
        <v>77</v>
      </c>
      <c r="J30" s="86">
        <v>120</v>
      </c>
      <c r="K30" s="86">
        <v>12</v>
      </c>
      <c r="L30" s="88">
        <v>50</v>
      </c>
      <c r="M30" s="92"/>
    </row>
    <row r="31" spans="1:13" ht="12.75">
      <c r="A31" s="89">
        <v>29</v>
      </c>
      <c r="B31" s="86" t="s">
        <v>101</v>
      </c>
      <c r="C31" s="87">
        <v>2</v>
      </c>
      <c r="D31" s="86">
        <v>8</v>
      </c>
      <c r="E31" s="87">
        <v>2</v>
      </c>
      <c r="F31" s="87">
        <v>60</v>
      </c>
      <c r="G31" s="86" t="s">
        <v>75</v>
      </c>
      <c r="H31" s="86" t="s">
        <v>76</v>
      </c>
      <c r="I31" s="86" t="s">
        <v>77</v>
      </c>
      <c r="J31" s="86">
        <v>120</v>
      </c>
      <c r="K31" s="86">
        <v>12</v>
      </c>
      <c r="L31" s="88">
        <v>50</v>
      </c>
      <c r="M31" s="92"/>
    </row>
    <row r="32" spans="1:13" ht="12.75">
      <c r="A32" s="89">
        <v>30</v>
      </c>
      <c r="B32" s="86" t="s">
        <v>102</v>
      </c>
      <c r="C32" s="87">
        <v>1</v>
      </c>
      <c r="D32" s="86">
        <v>4</v>
      </c>
      <c r="E32" s="87">
        <v>2</v>
      </c>
      <c r="F32" s="87">
        <v>32</v>
      </c>
      <c r="G32" s="86" t="s">
        <v>86</v>
      </c>
      <c r="H32" s="86" t="s">
        <v>76</v>
      </c>
      <c r="I32" s="86" t="s">
        <v>77</v>
      </c>
      <c r="J32" s="86">
        <v>120</v>
      </c>
      <c r="K32" s="86">
        <v>12</v>
      </c>
      <c r="L32" s="88">
        <v>50</v>
      </c>
      <c r="M32" s="92"/>
    </row>
    <row r="33" spans="1:13" ht="12.75">
      <c r="A33" s="89">
        <v>31</v>
      </c>
      <c r="B33" s="86" t="s">
        <v>103</v>
      </c>
      <c r="C33" s="87">
        <v>18</v>
      </c>
      <c r="D33" s="86">
        <v>8</v>
      </c>
      <c r="E33" s="87">
        <v>2</v>
      </c>
      <c r="F33" s="87">
        <v>60</v>
      </c>
      <c r="G33" s="86" t="s">
        <v>97</v>
      </c>
      <c r="H33" s="86" t="s">
        <v>76</v>
      </c>
      <c r="I33" s="86" t="s">
        <v>77</v>
      </c>
      <c r="J33" s="86">
        <v>120</v>
      </c>
      <c r="K33" s="86">
        <v>12</v>
      </c>
      <c r="L33" s="88">
        <v>50</v>
      </c>
      <c r="M33" s="92"/>
    </row>
    <row r="34" spans="1:13" ht="12.75">
      <c r="A34" s="89">
        <v>32</v>
      </c>
      <c r="B34" s="86" t="s">
        <v>103</v>
      </c>
      <c r="C34" s="87">
        <v>9</v>
      </c>
      <c r="D34" s="86">
        <v>4</v>
      </c>
      <c r="E34" s="87">
        <v>2</v>
      </c>
      <c r="F34" s="87">
        <v>34</v>
      </c>
      <c r="G34" s="86" t="s">
        <v>97</v>
      </c>
      <c r="H34" s="86" t="s">
        <v>76</v>
      </c>
      <c r="I34" s="86" t="s">
        <v>77</v>
      </c>
      <c r="J34" s="86">
        <v>120</v>
      </c>
      <c r="K34" s="86">
        <v>12</v>
      </c>
      <c r="L34" s="88">
        <v>50</v>
      </c>
      <c r="M34" s="92"/>
    </row>
    <row r="35" spans="1:13" ht="12.75">
      <c r="A35" s="89">
        <v>33</v>
      </c>
      <c r="B35" s="86" t="s">
        <v>103</v>
      </c>
      <c r="C35" s="87">
        <v>2</v>
      </c>
      <c r="D35" s="86">
        <v>4</v>
      </c>
      <c r="E35" s="87">
        <v>4</v>
      </c>
      <c r="F35" s="87">
        <v>34</v>
      </c>
      <c r="G35" s="86" t="s">
        <v>97</v>
      </c>
      <c r="H35" s="86" t="s">
        <v>76</v>
      </c>
      <c r="I35" s="86" t="s">
        <v>77</v>
      </c>
      <c r="J35" s="86">
        <v>120</v>
      </c>
      <c r="K35" s="86">
        <v>12</v>
      </c>
      <c r="L35" s="88">
        <v>50</v>
      </c>
      <c r="M35" s="92"/>
    </row>
    <row r="36" spans="1:13" ht="12.75">
      <c r="A36" s="89">
        <v>34</v>
      </c>
      <c r="B36" s="86" t="s">
        <v>104</v>
      </c>
      <c r="C36" s="87">
        <v>4</v>
      </c>
      <c r="D36" s="86">
        <v>4</v>
      </c>
      <c r="E36" s="87">
        <v>2</v>
      </c>
      <c r="F36" s="87">
        <v>34</v>
      </c>
      <c r="G36" s="86" t="s">
        <v>97</v>
      </c>
      <c r="H36" s="86" t="s">
        <v>76</v>
      </c>
      <c r="I36" s="86" t="s">
        <v>77</v>
      </c>
      <c r="J36" s="86">
        <v>120</v>
      </c>
      <c r="K36" s="86">
        <v>8</v>
      </c>
      <c r="L36" s="88">
        <v>50</v>
      </c>
      <c r="M36" s="92"/>
    </row>
    <row r="37" spans="1:13" ht="12.75">
      <c r="A37" s="89">
        <v>35</v>
      </c>
      <c r="B37" s="94"/>
      <c r="C37" s="95"/>
      <c r="D37" s="94"/>
      <c r="E37" s="95"/>
      <c r="F37" s="95"/>
      <c r="G37" s="94"/>
      <c r="H37" s="94"/>
      <c r="I37" s="94"/>
      <c r="J37" s="94"/>
      <c r="K37" s="94"/>
      <c r="L37" s="96"/>
      <c r="M37" s="92"/>
    </row>
    <row r="38" spans="1:13" ht="12.75">
      <c r="A38" s="89">
        <v>36</v>
      </c>
      <c r="B38" s="94"/>
      <c r="C38" s="95"/>
      <c r="D38" s="94"/>
      <c r="E38" s="95"/>
      <c r="F38" s="95"/>
      <c r="G38" s="94"/>
      <c r="H38" s="94"/>
      <c r="I38" s="94"/>
      <c r="J38" s="94"/>
      <c r="K38" s="94"/>
      <c r="L38" s="96"/>
      <c r="M38" s="92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K36"/>
    </sheetView>
  </sheetViews>
  <sheetFormatPr defaultColWidth="9.140625" defaultRowHeight="12.75"/>
  <sheetData>
    <row r="1" spans="1:11" ht="24" thickBot="1">
      <c r="A1" s="97" t="s">
        <v>297</v>
      </c>
      <c r="B1" s="192"/>
      <c r="C1" s="192"/>
      <c r="D1" s="99"/>
      <c r="E1" s="99"/>
      <c r="F1" s="99"/>
      <c r="G1" s="99"/>
      <c r="H1" s="99"/>
      <c r="I1" s="99"/>
      <c r="J1" s="99"/>
      <c r="K1" s="100"/>
    </row>
    <row r="2" spans="1:11" ht="13.5" thickTop="1">
      <c r="A2" s="113" t="s">
        <v>298</v>
      </c>
      <c r="B2" s="118" t="s">
        <v>299</v>
      </c>
      <c r="C2" s="193"/>
      <c r="D2" s="163"/>
      <c r="E2" s="163"/>
      <c r="F2" s="163"/>
      <c r="G2" s="113" t="s">
        <v>300</v>
      </c>
      <c r="H2" s="118"/>
      <c r="I2" s="113" t="s">
        <v>301</v>
      </c>
      <c r="J2" s="113" t="s">
        <v>302</v>
      </c>
      <c r="K2" s="100"/>
    </row>
    <row r="3" spans="1:11" ht="13.5" thickBot="1">
      <c r="A3" s="122" t="s">
        <v>115</v>
      </c>
      <c r="B3" s="122" t="s">
        <v>303</v>
      </c>
      <c r="C3" s="122" t="s">
        <v>304</v>
      </c>
      <c r="D3" s="122" t="s">
        <v>63</v>
      </c>
      <c r="E3" s="122" t="s">
        <v>305</v>
      </c>
      <c r="F3" s="122" t="s">
        <v>306</v>
      </c>
      <c r="G3" s="122" t="s">
        <v>307</v>
      </c>
      <c r="H3" s="122" t="s">
        <v>308</v>
      </c>
      <c r="I3" s="122" t="s">
        <v>309</v>
      </c>
      <c r="J3" s="122" t="s">
        <v>301</v>
      </c>
      <c r="K3" s="100"/>
    </row>
    <row r="4" spans="1:11" ht="13.5" thickTop="1">
      <c r="A4" s="109">
        <v>1</v>
      </c>
      <c r="B4" s="194" t="s">
        <v>111</v>
      </c>
      <c r="C4" s="194" t="s">
        <v>310</v>
      </c>
      <c r="D4" s="154" t="s">
        <v>311</v>
      </c>
      <c r="E4" s="154" t="s">
        <v>312</v>
      </c>
      <c r="F4" s="154"/>
      <c r="G4" s="154">
        <v>200</v>
      </c>
      <c r="H4" s="154" t="s">
        <v>313</v>
      </c>
      <c r="I4" s="154" t="s">
        <v>314</v>
      </c>
      <c r="J4" s="154" t="s">
        <v>315</v>
      </c>
      <c r="K4" s="100"/>
    </row>
    <row r="5" spans="1:11" ht="12.75">
      <c r="A5" s="105">
        <v>2</v>
      </c>
      <c r="B5" s="194" t="s">
        <v>111</v>
      </c>
      <c r="C5" s="194" t="s">
        <v>316</v>
      </c>
      <c r="D5" s="154" t="s">
        <v>317</v>
      </c>
      <c r="E5" s="154" t="s">
        <v>312</v>
      </c>
      <c r="F5" s="154"/>
      <c r="G5" s="154">
        <v>200</v>
      </c>
      <c r="H5" s="154" t="s">
        <v>313</v>
      </c>
      <c r="I5" s="154" t="s">
        <v>314</v>
      </c>
      <c r="J5" s="154">
        <v>40</v>
      </c>
      <c r="K5" s="100"/>
    </row>
    <row r="6" spans="1:11" ht="12.75">
      <c r="A6" s="105">
        <v>3</v>
      </c>
      <c r="B6" s="194" t="s">
        <v>111</v>
      </c>
      <c r="C6" s="194" t="s">
        <v>318</v>
      </c>
      <c r="D6" s="154" t="s">
        <v>319</v>
      </c>
      <c r="E6" s="154" t="s">
        <v>312</v>
      </c>
      <c r="F6" s="154"/>
      <c r="G6" s="154">
        <v>200</v>
      </c>
      <c r="H6" s="154" t="s">
        <v>313</v>
      </c>
      <c r="I6" s="154" t="s">
        <v>314</v>
      </c>
      <c r="J6" s="154" t="s">
        <v>320</v>
      </c>
      <c r="K6" s="100"/>
    </row>
    <row r="7" spans="1:11" ht="12.75">
      <c r="A7" s="105">
        <v>4</v>
      </c>
      <c r="B7" s="194" t="s">
        <v>111</v>
      </c>
      <c r="C7" s="194" t="s">
        <v>321</v>
      </c>
      <c r="D7" s="154" t="s">
        <v>322</v>
      </c>
      <c r="E7" s="154" t="s">
        <v>312</v>
      </c>
      <c r="F7" s="154"/>
      <c r="G7" s="154">
        <v>125</v>
      </c>
      <c r="H7" s="154" t="s">
        <v>313</v>
      </c>
      <c r="I7" s="154" t="s">
        <v>314</v>
      </c>
      <c r="J7" s="154">
        <v>100</v>
      </c>
      <c r="K7" s="100"/>
    </row>
    <row r="8" spans="1:11" ht="12.75">
      <c r="A8" s="105">
        <v>5</v>
      </c>
      <c r="B8" s="194" t="s">
        <v>323</v>
      </c>
      <c r="C8" s="194" t="s">
        <v>314</v>
      </c>
      <c r="D8" s="154" t="s">
        <v>324</v>
      </c>
      <c r="E8" s="154" t="s">
        <v>325</v>
      </c>
      <c r="F8" s="154"/>
      <c r="G8" s="154">
        <v>1600</v>
      </c>
      <c r="H8" s="154" t="s">
        <v>313</v>
      </c>
      <c r="I8" s="154"/>
      <c r="J8" s="154"/>
      <c r="K8" s="100"/>
    </row>
    <row r="9" spans="1:11" ht="12.75">
      <c r="A9" s="105">
        <v>6</v>
      </c>
      <c r="B9" s="194" t="s">
        <v>111</v>
      </c>
      <c r="C9" s="194" t="s">
        <v>326</v>
      </c>
      <c r="D9" s="154" t="s">
        <v>327</v>
      </c>
      <c r="E9" s="154" t="s">
        <v>325</v>
      </c>
      <c r="F9" s="154"/>
      <c r="G9" s="154">
        <v>150</v>
      </c>
      <c r="H9" s="154" t="s">
        <v>313</v>
      </c>
      <c r="I9" s="154"/>
      <c r="J9" s="154"/>
      <c r="K9" s="100"/>
    </row>
    <row r="10" spans="1:11" ht="12.75">
      <c r="A10" s="105">
        <v>7</v>
      </c>
      <c r="B10" s="194" t="s">
        <v>111</v>
      </c>
      <c r="C10" s="194" t="s">
        <v>328</v>
      </c>
      <c r="D10" s="154" t="s">
        <v>329</v>
      </c>
      <c r="E10" s="154" t="s">
        <v>325</v>
      </c>
      <c r="F10" s="154"/>
      <c r="G10" s="154">
        <v>200</v>
      </c>
      <c r="H10" s="154" t="s">
        <v>313</v>
      </c>
      <c r="I10" s="154" t="s">
        <v>314</v>
      </c>
      <c r="J10" s="154" t="s">
        <v>330</v>
      </c>
      <c r="K10" s="100"/>
    </row>
    <row r="11" spans="1:11" ht="12.75">
      <c r="A11" s="105">
        <v>8</v>
      </c>
      <c r="B11" s="194" t="s">
        <v>111</v>
      </c>
      <c r="C11" s="194" t="s">
        <v>331</v>
      </c>
      <c r="D11" s="154" t="s">
        <v>329</v>
      </c>
      <c r="E11" s="154" t="s">
        <v>325</v>
      </c>
      <c r="F11" s="154"/>
      <c r="G11" s="154">
        <v>100</v>
      </c>
      <c r="H11" s="154" t="s">
        <v>332</v>
      </c>
      <c r="I11" s="154" t="s">
        <v>314</v>
      </c>
      <c r="J11" s="154" t="s">
        <v>330</v>
      </c>
      <c r="K11" s="100"/>
    </row>
    <row r="12" spans="1:11" ht="12.75">
      <c r="A12" s="105">
        <v>9</v>
      </c>
      <c r="B12" s="194" t="s">
        <v>111</v>
      </c>
      <c r="C12" s="194" t="s">
        <v>333</v>
      </c>
      <c r="D12" s="154" t="s">
        <v>334</v>
      </c>
      <c r="E12" s="154" t="s">
        <v>312</v>
      </c>
      <c r="F12" s="154"/>
      <c r="G12" s="154">
        <v>150</v>
      </c>
      <c r="H12" s="154" t="s">
        <v>313</v>
      </c>
      <c r="I12" s="154" t="s">
        <v>314</v>
      </c>
      <c r="J12" s="154">
        <v>130</v>
      </c>
      <c r="K12" s="100"/>
    </row>
    <row r="13" spans="1:11" ht="12.75">
      <c r="A13" s="105">
        <v>10</v>
      </c>
      <c r="B13" s="194" t="s">
        <v>111</v>
      </c>
      <c r="C13" s="194" t="s">
        <v>335</v>
      </c>
      <c r="D13" s="154" t="s">
        <v>334</v>
      </c>
      <c r="E13" s="154" t="s">
        <v>312</v>
      </c>
      <c r="F13" s="154"/>
      <c r="G13" s="154">
        <v>150</v>
      </c>
      <c r="H13" s="154" t="s">
        <v>313</v>
      </c>
      <c r="I13" s="154" t="s">
        <v>314</v>
      </c>
      <c r="J13" s="154" t="s">
        <v>336</v>
      </c>
      <c r="K13" s="100"/>
    </row>
    <row r="14" spans="1:11" ht="12.75">
      <c r="A14" s="105">
        <v>11</v>
      </c>
      <c r="B14" s="194" t="s">
        <v>111</v>
      </c>
      <c r="C14" s="194" t="s">
        <v>337</v>
      </c>
      <c r="D14" s="154" t="s">
        <v>338</v>
      </c>
      <c r="E14" s="154" t="s">
        <v>312</v>
      </c>
      <c r="F14" s="154"/>
      <c r="G14" s="154">
        <v>150</v>
      </c>
      <c r="H14" s="154" t="s">
        <v>313</v>
      </c>
      <c r="I14" s="154" t="s">
        <v>314</v>
      </c>
      <c r="J14" s="154" t="s">
        <v>339</v>
      </c>
      <c r="K14" s="100"/>
    </row>
    <row r="15" spans="1:11" ht="12.75">
      <c r="A15" s="105">
        <v>12</v>
      </c>
      <c r="B15" s="194" t="s">
        <v>111</v>
      </c>
      <c r="C15" s="194" t="s">
        <v>340</v>
      </c>
      <c r="D15" s="154" t="s">
        <v>341</v>
      </c>
      <c r="E15" s="154" t="s">
        <v>312</v>
      </c>
      <c r="F15" s="154"/>
      <c r="G15" s="154">
        <v>300</v>
      </c>
      <c r="H15" s="154" t="s">
        <v>313</v>
      </c>
      <c r="I15" s="154" t="s">
        <v>314</v>
      </c>
      <c r="J15" s="154" t="s">
        <v>339</v>
      </c>
      <c r="K15" s="100"/>
    </row>
    <row r="16" spans="1:11" ht="12.75">
      <c r="A16" s="105">
        <v>13</v>
      </c>
      <c r="B16" s="194" t="s">
        <v>111</v>
      </c>
      <c r="C16" s="194" t="s">
        <v>342</v>
      </c>
      <c r="D16" s="154" t="s">
        <v>338</v>
      </c>
      <c r="E16" s="154" t="s">
        <v>312</v>
      </c>
      <c r="F16" s="154"/>
      <c r="G16" s="154">
        <v>200</v>
      </c>
      <c r="H16" s="154" t="s">
        <v>313</v>
      </c>
      <c r="I16" s="154" t="s">
        <v>314</v>
      </c>
      <c r="J16" s="154">
        <v>25</v>
      </c>
      <c r="K16" s="100"/>
    </row>
    <row r="17" spans="1:11" ht="12.75">
      <c r="A17" s="105">
        <v>14</v>
      </c>
      <c r="B17" s="194" t="s">
        <v>111</v>
      </c>
      <c r="C17" s="194" t="s">
        <v>343</v>
      </c>
      <c r="D17" s="154" t="s">
        <v>338</v>
      </c>
      <c r="E17" s="154" t="s">
        <v>312</v>
      </c>
      <c r="F17" s="154"/>
      <c r="G17" s="154">
        <v>150</v>
      </c>
      <c r="H17" s="154" t="s">
        <v>313</v>
      </c>
      <c r="I17" s="154" t="s">
        <v>314</v>
      </c>
      <c r="J17" s="154">
        <v>25</v>
      </c>
      <c r="K17" s="100"/>
    </row>
    <row r="18" spans="1:11" ht="12.75">
      <c r="A18" s="105">
        <v>15</v>
      </c>
      <c r="B18" s="194" t="s">
        <v>111</v>
      </c>
      <c r="C18" s="194" t="s">
        <v>344</v>
      </c>
      <c r="D18" s="154" t="s">
        <v>345</v>
      </c>
      <c r="E18" s="154" t="s">
        <v>325</v>
      </c>
      <c r="F18" s="154"/>
      <c r="G18" s="154">
        <v>200</v>
      </c>
      <c r="H18" s="154" t="s">
        <v>313</v>
      </c>
      <c r="I18" s="154" t="s">
        <v>314</v>
      </c>
      <c r="J18" s="154">
        <v>30</v>
      </c>
      <c r="K18" s="100"/>
    </row>
    <row r="19" spans="1:11" ht="12.75">
      <c r="A19" s="105">
        <v>16</v>
      </c>
      <c r="B19" s="194" t="s">
        <v>111</v>
      </c>
      <c r="C19" s="194" t="s">
        <v>346</v>
      </c>
      <c r="D19" s="154" t="s">
        <v>347</v>
      </c>
      <c r="E19" s="154" t="s">
        <v>325</v>
      </c>
      <c r="F19" s="154"/>
      <c r="G19" s="154">
        <v>250</v>
      </c>
      <c r="H19" s="154" t="s">
        <v>348</v>
      </c>
      <c r="I19" s="154" t="s">
        <v>314</v>
      </c>
      <c r="J19" s="154" t="s">
        <v>315</v>
      </c>
      <c r="K19" s="100"/>
    </row>
    <row r="20" spans="1:11" ht="12.75">
      <c r="A20" s="105">
        <v>17</v>
      </c>
      <c r="B20" s="194" t="s">
        <v>111</v>
      </c>
      <c r="C20" s="194" t="s">
        <v>349</v>
      </c>
      <c r="D20" s="154" t="s">
        <v>350</v>
      </c>
      <c r="E20" s="154" t="s">
        <v>325</v>
      </c>
      <c r="F20" s="154"/>
      <c r="G20" s="154">
        <v>200</v>
      </c>
      <c r="H20" s="154" t="s">
        <v>313</v>
      </c>
      <c r="I20" s="154" t="s">
        <v>314</v>
      </c>
      <c r="J20" s="154" t="s">
        <v>351</v>
      </c>
      <c r="K20" s="100"/>
    </row>
    <row r="21" spans="1:11" ht="12.75">
      <c r="A21" s="105">
        <v>18</v>
      </c>
      <c r="B21" s="194" t="s">
        <v>323</v>
      </c>
      <c r="C21" s="194" t="s">
        <v>352</v>
      </c>
      <c r="D21" s="154" t="s">
        <v>353</v>
      </c>
      <c r="E21" s="154" t="s">
        <v>325</v>
      </c>
      <c r="F21" s="154"/>
      <c r="G21" s="154">
        <v>200</v>
      </c>
      <c r="H21" s="154" t="s">
        <v>332</v>
      </c>
      <c r="I21" s="154"/>
      <c r="J21" s="154"/>
      <c r="K21" s="100"/>
    </row>
    <row r="22" spans="1:11" ht="12.75">
      <c r="A22" s="105">
        <v>19</v>
      </c>
      <c r="B22" s="194" t="s">
        <v>111</v>
      </c>
      <c r="C22" s="194" t="s">
        <v>354</v>
      </c>
      <c r="D22" s="154" t="s">
        <v>355</v>
      </c>
      <c r="E22" s="154" t="s">
        <v>325</v>
      </c>
      <c r="F22" s="154"/>
      <c r="G22" s="154">
        <v>200</v>
      </c>
      <c r="H22" s="154" t="s">
        <v>332</v>
      </c>
      <c r="I22" s="154" t="s">
        <v>352</v>
      </c>
      <c r="J22" s="154" t="s">
        <v>356</v>
      </c>
      <c r="K22" s="100"/>
    </row>
    <row r="23" spans="1:11" ht="12.75">
      <c r="A23" s="105">
        <v>20</v>
      </c>
      <c r="B23" s="194" t="s">
        <v>111</v>
      </c>
      <c r="C23" s="194" t="s">
        <v>357</v>
      </c>
      <c r="D23" s="154" t="s">
        <v>358</v>
      </c>
      <c r="E23" s="154" t="s">
        <v>325</v>
      </c>
      <c r="F23" s="154"/>
      <c r="G23" s="154">
        <v>150</v>
      </c>
      <c r="H23" s="154" t="s">
        <v>332</v>
      </c>
      <c r="I23" s="154" t="s">
        <v>352</v>
      </c>
      <c r="J23" s="154" t="s">
        <v>359</v>
      </c>
      <c r="K23" s="100"/>
    </row>
    <row r="24" spans="1:11" ht="12.75">
      <c r="A24" s="105">
        <v>21</v>
      </c>
      <c r="B24" s="194" t="s">
        <v>323</v>
      </c>
      <c r="C24" s="194" t="s">
        <v>360</v>
      </c>
      <c r="D24" s="154" t="s">
        <v>361</v>
      </c>
      <c r="E24" s="154">
        <v>480</v>
      </c>
      <c r="F24" s="154"/>
      <c r="G24" s="154">
        <v>150</v>
      </c>
      <c r="H24" s="154" t="s">
        <v>362</v>
      </c>
      <c r="I24" s="154"/>
      <c r="J24" s="154"/>
      <c r="K24" s="100"/>
    </row>
    <row r="25" spans="1:11" ht="12.75">
      <c r="A25" s="105">
        <v>22</v>
      </c>
      <c r="B25" s="194" t="s">
        <v>323</v>
      </c>
      <c r="C25" s="194" t="s">
        <v>363</v>
      </c>
      <c r="D25" s="154" t="s">
        <v>364</v>
      </c>
      <c r="E25" s="154" t="s">
        <v>325</v>
      </c>
      <c r="F25" s="154"/>
      <c r="G25" s="154">
        <v>200</v>
      </c>
      <c r="H25" s="154" t="s">
        <v>362</v>
      </c>
      <c r="I25" s="154"/>
      <c r="J25" s="154"/>
      <c r="K25" s="100"/>
    </row>
    <row r="26" spans="1:11" ht="12.75">
      <c r="A26" s="105">
        <v>23</v>
      </c>
      <c r="B26" s="194" t="s">
        <v>323</v>
      </c>
      <c r="C26" s="194" t="s">
        <v>365</v>
      </c>
      <c r="D26" s="154" t="s">
        <v>366</v>
      </c>
      <c r="E26" s="154" t="s">
        <v>325</v>
      </c>
      <c r="F26" s="154"/>
      <c r="G26" s="154">
        <v>200</v>
      </c>
      <c r="H26" s="154" t="s">
        <v>362</v>
      </c>
      <c r="I26" s="154"/>
      <c r="J26" s="154"/>
      <c r="K26" s="100"/>
    </row>
    <row r="27" spans="1:11" ht="12.75">
      <c r="A27" s="105">
        <v>24</v>
      </c>
      <c r="B27" s="194" t="s">
        <v>323</v>
      </c>
      <c r="C27" s="194" t="s">
        <v>367</v>
      </c>
      <c r="D27" s="154" t="s">
        <v>368</v>
      </c>
      <c r="E27" s="154" t="s">
        <v>325</v>
      </c>
      <c r="F27" s="154"/>
      <c r="G27" s="154">
        <v>200</v>
      </c>
      <c r="H27" s="154" t="s">
        <v>362</v>
      </c>
      <c r="I27" s="154"/>
      <c r="J27" s="154"/>
      <c r="K27" s="100"/>
    </row>
    <row r="28" spans="1:11" ht="12.75">
      <c r="A28" s="105">
        <v>25</v>
      </c>
      <c r="B28" s="194" t="s">
        <v>323</v>
      </c>
      <c r="C28" s="194" t="s">
        <v>369</v>
      </c>
      <c r="D28" s="154" t="s">
        <v>370</v>
      </c>
      <c r="E28" s="154" t="s">
        <v>325</v>
      </c>
      <c r="F28" s="154"/>
      <c r="G28" s="154">
        <v>200</v>
      </c>
      <c r="H28" s="154" t="s">
        <v>362</v>
      </c>
      <c r="I28" s="154"/>
      <c r="J28" s="154"/>
      <c r="K28" s="100"/>
    </row>
    <row r="29" spans="1:11" ht="12.75">
      <c r="A29" s="105">
        <v>26</v>
      </c>
      <c r="B29" s="194" t="s">
        <v>111</v>
      </c>
      <c r="C29" s="194" t="s">
        <v>371</v>
      </c>
      <c r="D29" s="154" t="s">
        <v>372</v>
      </c>
      <c r="E29" s="154" t="s">
        <v>325</v>
      </c>
      <c r="F29" s="154"/>
      <c r="G29" s="154">
        <v>200</v>
      </c>
      <c r="H29" s="154" t="s">
        <v>313</v>
      </c>
      <c r="I29" s="154" t="s">
        <v>373</v>
      </c>
      <c r="J29" s="154" t="s">
        <v>374</v>
      </c>
      <c r="K29" s="100"/>
    </row>
    <row r="30" spans="1:11" ht="12.75">
      <c r="A30" s="105">
        <v>27</v>
      </c>
      <c r="B30" s="194" t="s">
        <v>323</v>
      </c>
      <c r="C30" s="194" t="s">
        <v>375</v>
      </c>
      <c r="D30" s="154" t="s">
        <v>376</v>
      </c>
      <c r="E30" s="154" t="s">
        <v>325</v>
      </c>
      <c r="F30" s="154"/>
      <c r="G30" s="154">
        <v>200</v>
      </c>
      <c r="H30" s="154" t="s">
        <v>332</v>
      </c>
      <c r="I30" s="154"/>
      <c r="J30" s="154"/>
      <c r="K30" s="100"/>
    </row>
    <row r="31" spans="1:11" ht="12.75">
      <c r="A31" s="105">
        <v>28</v>
      </c>
      <c r="B31" s="194" t="s">
        <v>111</v>
      </c>
      <c r="C31" s="194" t="s">
        <v>377</v>
      </c>
      <c r="D31" s="154" t="s">
        <v>378</v>
      </c>
      <c r="E31" s="154" t="s">
        <v>325</v>
      </c>
      <c r="F31" s="154"/>
      <c r="G31" s="154">
        <v>200</v>
      </c>
      <c r="H31" s="154" t="s">
        <v>332</v>
      </c>
      <c r="I31" s="154" t="s">
        <v>375</v>
      </c>
      <c r="J31" s="154" t="s">
        <v>379</v>
      </c>
      <c r="K31" s="100"/>
    </row>
    <row r="32" spans="1:11" ht="12.75">
      <c r="A32" s="105">
        <v>29</v>
      </c>
      <c r="B32" s="194" t="s">
        <v>323</v>
      </c>
      <c r="C32" s="194" t="s">
        <v>380</v>
      </c>
      <c r="D32" s="154" t="s">
        <v>381</v>
      </c>
      <c r="E32" s="154" t="s">
        <v>325</v>
      </c>
      <c r="F32" s="154"/>
      <c r="G32" s="154">
        <v>200</v>
      </c>
      <c r="H32" s="154" t="s">
        <v>332</v>
      </c>
      <c r="I32" s="154"/>
      <c r="J32" s="154"/>
      <c r="K32" s="100"/>
    </row>
    <row r="33" spans="1:11" ht="12.75">
      <c r="A33" s="105">
        <v>30</v>
      </c>
      <c r="B33" s="194" t="s">
        <v>111</v>
      </c>
      <c r="C33" s="194" t="s">
        <v>382</v>
      </c>
      <c r="D33" s="154" t="s">
        <v>381</v>
      </c>
      <c r="E33" s="154" t="s">
        <v>325</v>
      </c>
      <c r="F33" s="154"/>
      <c r="G33" s="154">
        <v>200</v>
      </c>
      <c r="H33" s="154" t="s">
        <v>332</v>
      </c>
      <c r="I33" s="154" t="s">
        <v>380</v>
      </c>
      <c r="J33" s="154" t="s">
        <v>379</v>
      </c>
      <c r="K33" s="100"/>
    </row>
    <row r="34" spans="1:11" ht="12.75">
      <c r="A34" s="105">
        <v>31</v>
      </c>
      <c r="B34" s="194" t="s">
        <v>323</v>
      </c>
      <c r="C34" s="194" t="s">
        <v>373</v>
      </c>
      <c r="D34" s="154" t="s">
        <v>383</v>
      </c>
      <c r="E34" s="154">
        <v>120</v>
      </c>
      <c r="F34" s="154"/>
      <c r="G34" s="154">
        <v>400</v>
      </c>
      <c r="H34" s="154" t="s">
        <v>313</v>
      </c>
      <c r="I34" s="154"/>
      <c r="J34" s="154"/>
      <c r="K34" s="100"/>
    </row>
    <row r="35" spans="1:11" ht="12.75">
      <c r="A35" s="105">
        <v>32</v>
      </c>
      <c r="B35" s="194" t="s">
        <v>111</v>
      </c>
      <c r="C35" s="194" t="s">
        <v>384</v>
      </c>
      <c r="D35" s="154" t="s">
        <v>385</v>
      </c>
      <c r="E35" s="154" t="s">
        <v>325</v>
      </c>
      <c r="F35" s="154"/>
      <c r="G35" s="154">
        <v>200</v>
      </c>
      <c r="H35" s="154" t="s">
        <v>362</v>
      </c>
      <c r="I35" s="154" t="s">
        <v>365</v>
      </c>
      <c r="J35" s="154" t="s">
        <v>379</v>
      </c>
      <c r="K35" s="100"/>
    </row>
    <row r="36" spans="1:11" ht="12.75">
      <c r="A36" s="105">
        <v>33</v>
      </c>
      <c r="B36" s="195"/>
      <c r="C36" s="195"/>
      <c r="D36" s="157"/>
      <c r="E36" s="157"/>
      <c r="F36" s="157"/>
      <c r="G36" s="157"/>
      <c r="H36" s="157"/>
      <c r="I36" s="157"/>
      <c r="J36" s="157"/>
      <c r="K36" s="10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A1" sqref="A1:W31"/>
    </sheetView>
  </sheetViews>
  <sheetFormatPr defaultColWidth="9.140625" defaultRowHeight="12.75"/>
  <sheetData>
    <row r="1" spans="1:23" ht="24" thickBot="1">
      <c r="A1" s="97" t="s">
        <v>256</v>
      </c>
      <c r="B1" s="99"/>
      <c r="C1" s="99"/>
      <c r="D1" s="99"/>
      <c r="E1" s="99"/>
      <c r="F1" s="99"/>
      <c r="G1" s="131"/>
      <c r="H1" s="99"/>
      <c r="I1" s="160"/>
      <c r="J1" s="131"/>
      <c r="T1" s="161"/>
      <c r="V1" s="162"/>
      <c r="W1" s="100"/>
    </row>
    <row r="2" spans="1:23" ht="13.5" thickTop="1">
      <c r="A2" s="163"/>
      <c r="B2" s="163"/>
      <c r="C2" s="163"/>
      <c r="D2" s="163"/>
      <c r="E2" s="163"/>
      <c r="F2" s="163"/>
      <c r="G2" s="164" t="s">
        <v>257</v>
      </c>
      <c r="H2" s="163"/>
      <c r="I2" s="165"/>
      <c r="J2" s="134" t="s">
        <v>174</v>
      </c>
      <c r="K2" s="166"/>
      <c r="L2" s="166" t="s">
        <v>258</v>
      </c>
      <c r="M2" s="166" t="s">
        <v>259</v>
      </c>
      <c r="N2" s="132" t="s">
        <v>260</v>
      </c>
      <c r="O2" s="132" t="s">
        <v>261</v>
      </c>
      <c r="P2" s="132" t="s">
        <v>262</v>
      </c>
      <c r="Q2" s="167"/>
      <c r="R2" s="168" t="s">
        <v>263</v>
      </c>
      <c r="S2" s="169"/>
      <c r="T2" s="170"/>
      <c r="U2" s="171"/>
      <c r="V2" s="172"/>
      <c r="W2" s="100"/>
    </row>
    <row r="3" spans="1:23" ht="13.5" thickBot="1">
      <c r="A3" s="122" t="s">
        <v>115</v>
      </c>
      <c r="B3" s="122" t="s">
        <v>264</v>
      </c>
      <c r="C3" s="122" t="s">
        <v>176</v>
      </c>
      <c r="D3" s="122" t="s">
        <v>71</v>
      </c>
      <c r="E3" s="122" t="s">
        <v>265</v>
      </c>
      <c r="F3" s="122" t="s">
        <v>181</v>
      </c>
      <c r="G3" s="173" t="s">
        <v>187</v>
      </c>
      <c r="H3" s="122" t="s">
        <v>73</v>
      </c>
      <c r="I3" s="174" t="s">
        <v>106</v>
      </c>
      <c r="J3" s="137" t="s">
        <v>185</v>
      </c>
      <c r="K3" s="175" t="s">
        <v>266</v>
      </c>
      <c r="L3" s="175" t="s">
        <v>106</v>
      </c>
      <c r="M3" s="175" t="s">
        <v>267</v>
      </c>
      <c r="N3" s="175" t="s">
        <v>268</v>
      </c>
      <c r="O3" s="175" t="s">
        <v>269</v>
      </c>
      <c r="P3" s="175" t="s">
        <v>270</v>
      </c>
      <c r="Q3" s="176" t="s">
        <v>71</v>
      </c>
      <c r="R3" s="177" t="s">
        <v>186</v>
      </c>
      <c r="S3" s="177" t="s">
        <v>187</v>
      </c>
      <c r="T3" s="178" t="s">
        <v>271</v>
      </c>
      <c r="U3" s="177" t="s">
        <v>188</v>
      </c>
      <c r="V3" s="179" t="s">
        <v>189</v>
      </c>
      <c r="W3" s="100"/>
    </row>
    <row r="4" spans="1:23" ht="13.5" thickTop="1">
      <c r="A4" s="180">
        <v>1</v>
      </c>
      <c r="B4" s="103" t="s">
        <v>272</v>
      </c>
      <c r="C4" s="103">
        <v>1</v>
      </c>
      <c r="D4" s="103">
        <v>208</v>
      </c>
      <c r="E4" s="103">
        <v>0</v>
      </c>
      <c r="F4" s="103">
        <v>1</v>
      </c>
      <c r="G4" s="181">
        <v>2</v>
      </c>
      <c r="H4" s="103">
        <v>1</v>
      </c>
      <c r="I4" s="182" t="s">
        <v>193</v>
      </c>
      <c r="J4" s="183">
        <v>2</v>
      </c>
      <c r="K4" s="127">
        <v>12</v>
      </c>
      <c r="L4" s="127" t="s">
        <v>273</v>
      </c>
      <c r="M4" s="127"/>
      <c r="N4" s="127"/>
      <c r="O4" s="127"/>
      <c r="P4" s="127"/>
      <c r="Q4" s="127"/>
      <c r="R4" s="127"/>
      <c r="S4" s="127"/>
      <c r="T4" s="184"/>
      <c r="U4" s="127"/>
      <c r="V4" s="185"/>
      <c r="W4" s="100"/>
    </row>
    <row r="5" spans="1:23" ht="12.75">
      <c r="A5" s="186">
        <v>2</v>
      </c>
      <c r="B5" s="103" t="s">
        <v>274</v>
      </c>
      <c r="C5" s="103">
        <v>1</v>
      </c>
      <c r="D5" s="103">
        <v>220</v>
      </c>
      <c r="E5" s="103">
        <v>9</v>
      </c>
      <c r="F5" s="103">
        <v>1</v>
      </c>
      <c r="G5" s="181">
        <v>1.5</v>
      </c>
      <c r="H5" s="103">
        <v>1</v>
      </c>
      <c r="I5" s="182" t="s">
        <v>193</v>
      </c>
      <c r="J5" s="183">
        <v>1.5</v>
      </c>
      <c r="K5" s="127">
        <v>12</v>
      </c>
      <c r="L5" s="127" t="s">
        <v>273</v>
      </c>
      <c r="M5" s="127"/>
      <c r="N5" s="127"/>
      <c r="O5" s="127"/>
      <c r="P5" s="127"/>
      <c r="Q5" s="127"/>
      <c r="R5" s="127"/>
      <c r="S5" s="127"/>
      <c r="T5" s="184"/>
      <c r="U5" s="127"/>
      <c r="V5" s="185"/>
      <c r="W5" s="100"/>
    </row>
    <row r="6" spans="1:23" ht="12.75">
      <c r="A6" s="186">
        <v>3</v>
      </c>
      <c r="B6" s="103" t="s">
        <v>275</v>
      </c>
      <c r="C6" s="103">
        <v>1</v>
      </c>
      <c r="D6" s="103">
        <v>220</v>
      </c>
      <c r="E6" s="103">
        <v>9</v>
      </c>
      <c r="F6" s="103">
        <v>1</v>
      </c>
      <c r="G6" s="181">
        <v>1.5</v>
      </c>
      <c r="H6" s="103">
        <v>3</v>
      </c>
      <c r="I6" s="182" t="s">
        <v>193</v>
      </c>
      <c r="J6" s="183">
        <v>1.5</v>
      </c>
      <c r="K6" s="127">
        <v>12</v>
      </c>
      <c r="L6" s="127" t="s">
        <v>273</v>
      </c>
      <c r="M6" s="127"/>
      <c r="N6" s="127"/>
      <c r="O6" s="127"/>
      <c r="P6" s="127"/>
      <c r="Q6" s="127"/>
      <c r="R6" s="127"/>
      <c r="S6" s="127"/>
      <c r="T6" s="184"/>
      <c r="U6" s="127"/>
      <c r="V6" s="185"/>
      <c r="W6" s="100"/>
    </row>
    <row r="7" spans="1:23" ht="12.75">
      <c r="A7" s="186">
        <v>4</v>
      </c>
      <c r="B7" s="103" t="s">
        <v>276</v>
      </c>
      <c r="C7" s="103">
        <v>1</v>
      </c>
      <c r="D7" s="103">
        <v>120</v>
      </c>
      <c r="E7" s="103">
        <v>0</v>
      </c>
      <c r="F7" s="103">
        <v>1</v>
      </c>
      <c r="G7" s="181">
        <v>0</v>
      </c>
      <c r="H7" s="103">
        <v>0</v>
      </c>
      <c r="I7" s="182" t="s">
        <v>193</v>
      </c>
      <c r="J7" s="183">
        <v>0</v>
      </c>
      <c r="K7" s="127">
        <v>12</v>
      </c>
      <c r="L7" s="127" t="s">
        <v>273</v>
      </c>
      <c r="M7" s="127"/>
      <c r="N7" s="127"/>
      <c r="O7" s="127"/>
      <c r="P7" s="127"/>
      <c r="Q7" s="127"/>
      <c r="R7" s="127"/>
      <c r="S7" s="127"/>
      <c r="T7" s="184"/>
      <c r="U7" s="127"/>
      <c r="V7" s="185"/>
      <c r="W7" s="100"/>
    </row>
    <row r="8" spans="1:23" ht="12.75">
      <c r="A8" s="186">
        <v>5</v>
      </c>
      <c r="B8" s="103" t="s">
        <v>277</v>
      </c>
      <c r="C8" s="103">
        <v>1</v>
      </c>
      <c r="D8" s="103">
        <v>220</v>
      </c>
      <c r="E8" s="103">
        <v>180</v>
      </c>
      <c r="F8" s="103">
        <v>1</v>
      </c>
      <c r="G8" s="181">
        <v>33.7</v>
      </c>
      <c r="H8" s="103">
        <v>0.5</v>
      </c>
      <c r="I8" s="182" t="s">
        <v>193</v>
      </c>
      <c r="J8" s="183">
        <v>33.7</v>
      </c>
      <c r="K8" s="127">
        <v>12</v>
      </c>
      <c r="L8" s="127" t="s">
        <v>273</v>
      </c>
      <c r="M8" s="127"/>
      <c r="N8" s="127"/>
      <c r="O8" s="127"/>
      <c r="P8" s="127"/>
      <c r="Q8" s="127"/>
      <c r="R8" s="127"/>
      <c r="S8" s="127"/>
      <c r="T8" s="184"/>
      <c r="U8" s="127"/>
      <c r="V8" s="185"/>
      <c r="W8" s="100"/>
    </row>
    <row r="9" spans="1:23" ht="12.75">
      <c r="A9" s="186">
        <v>6</v>
      </c>
      <c r="B9" s="103" t="s">
        <v>278</v>
      </c>
      <c r="C9" s="103">
        <v>1</v>
      </c>
      <c r="D9" s="103">
        <v>220</v>
      </c>
      <c r="E9" s="103">
        <v>130</v>
      </c>
      <c r="F9" s="103">
        <v>1</v>
      </c>
      <c r="G9" s="181">
        <v>24.3</v>
      </c>
      <c r="H9" s="103">
        <v>0.5</v>
      </c>
      <c r="I9" s="182" t="s">
        <v>193</v>
      </c>
      <c r="J9" s="183">
        <v>24.3</v>
      </c>
      <c r="K9" s="127">
        <v>12</v>
      </c>
      <c r="L9" s="127" t="s">
        <v>273</v>
      </c>
      <c r="M9" s="127"/>
      <c r="N9" s="127"/>
      <c r="O9" s="127"/>
      <c r="P9" s="127"/>
      <c r="Q9" s="127"/>
      <c r="R9" s="127"/>
      <c r="S9" s="127"/>
      <c r="T9" s="184"/>
      <c r="U9" s="127"/>
      <c r="V9" s="185"/>
      <c r="W9" s="100"/>
    </row>
    <row r="10" spans="1:23" ht="12.75">
      <c r="A10" s="186">
        <v>7</v>
      </c>
      <c r="B10" s="103" t="s">
        <v>279</v>
      </c>
      <c r="C10" s="103">
        <v>1</v>
      </c>
      <c r="D10" s="103">
        <v>220</v>
      </c>
      <c r="E10" s="103">
        <v>16</v>
      </c>
      <c r="F10" s="103">
        <v>1</v>
      </c>
      <c r="G10" s="181">
        <v>3</v>
      </c>
      <c r="H10" s="103">
        <v>0.5</v>
      </c>
      <c r="I10" s="182" t="s">
        <v>193</v>
      </c>
      <c r="J10" s="183">
        <v>3</v>
      </c>
      <c r="K10" s="127">
        <v>12</v>
      </c>
      <c r="L10" s="127" t="s">
        <v>273</v>
      </c>
      <c r="M10" s="127"/>
      <c r="N10" s="127"/>
      <c r="O10" s="127"/>
      <c r="P10" s="127"/>
      <c r="Q10" s="127"/>
      <c r="R10" s="127"/>
      <c r="S10" s="127"/>
      <c r="T10" s="184"/>
      <c r="U10" s="127"/>
      <c r="V10" s="185"/>
      <c r="W10" s="100"/>
    </row>
    <row r="11" spans="1:23" ht="12.75">
      <c r="A11" s="186">
        <v>8</v>
      </c>
      <c r="B11" s="103" t="s">
        <v>196</v>
      </c>
      <c r="C11" s="103">
        <v>1</v>
      </c>
      <c r="D11" s="103">
        <v>120</v>
      </c>
      <c r="E11" s="103">
        <v>13.2</v>
      </c>
      <c r="F11" s="103">
        <v>1</v>
      </c>
      <c r="G11" s="181">
        <v>1.3</v>
      </c>
      <c r="H11" s="103">
        <v>50</v>
      </c>
      <c r="I11" s="182" t="s">
        <v>280</v>
      </c>
      <c r="J11" s="183">
        <v>1.3</v>
      </c>
      <c r="K11" s="127">
        <v>12</v>
      </c>
      <c r="L11" s="127" t="s">
        <v>273</v>
      </c>
      <c r="M11" s="127"/>
      <c r="N11" s="127"/>
      <c r="O11" s="127"/>
      <c r="P11" s="127"/>
      <c r="Q11" s="127"/>
      <c r="R11" s="127"/>
      <c r="S11" s="127"/>
      <c r="T11" s="184"/>
      <c r="U11" s="127"/>
      <c r="V11" s="185"/>
      <c r="W11" s="100"/>
    </row>
    <row r="12" spans="1:23" ht="12.75">
      <c r="A12" s="186">
        <v>9</v>
      </c>
      <c r="B12" s="103" t="s">
        <v>281</v>
      </c>
      <c r="C12" s="103">
        <v>4</v>
      </c>
      <c r="D12" s="103">
        <v>120</v>
      </c>
      <c r="E12" s="103">
        <v>12</v>
      </c>
      <c r="F12" s="103">
        <v>1</v>
      </c>
      <c r="G12" s="181">
        <v>1.2</v>
      </c>
      <c r="H12" s="103">
        <v>50</v>
      </c>
      <c r="I12" s="182" t="s">
        <v>282</v>
      </c>
      <c r="J12" s="183">
        <v>4.8</v>
      </c>
      <c r="K12" s="127">
        <v>12</v>
      </c>
      <c r="L12" s="127" t="s">
        <v>273</v>
      </c>
      <c r="M12" s="127"/>
      <c r="N12" s="127"/>
      <c r="O12" s="127"/>
      <c r="P12" s="127"/>
      <c r="Q12" s="127"/>
      <c r="R12" s="127"/>
      <c r="S12" s="127"/>
      <c r="T12" s="184"/>
      <c r="U12" s="127"/>
      <c r="V12" s="185"/>
      <c r="W12" s="100"/>
    </row>
    <row r="13" spans="1:23" ht="12.75">
      <c r="A13" s="186">
        <v>10</v>
      </c>
      <c r="B13" s="103" t="s">
        <v>281</v>
      </c>
      <c r="C13" s="103">
        <v>1</v>
      </c>
      <c r="D13" s="103">
        <v>120</v>
      </c>
      <c r="E13" s="103">
        <v>10</v>
      </c>
      <c r="F13" s="103">
        <v>1</v>
      </c>
      <c r="G13" s="181">
        <v>1</v>
      </c>
      <c r="H13" s="103">
        <v>50</v>
      </c>
      <c r="I13" s="182" t="s">
        <v>282</v>
      </c>
      <c r="J13" s="183">
        <v>1</v>
      </c>
      <c r="K13" s="127">
        <v>12</v>
      </c>
      <c r="L13" s="127" t="s">
        <v>273</v>
      </c>
      <c r="M13" s="127"/>
      <c r="N13" s="127"/>
      <c r="O13" s="127"/>
      <c r="P13" s="127"/>
      <c r="Q13" s="127"/>
      <c r="R13" s="127"/>
      <c r="S13" s="127"/>
      <c r="T13" s="184"/>
      <c r="U13" s="127"/>
      <c r="V13" s="185"/>
      <c r="W13" s="100"/>
    </row>
    <row r="14" spans="1:23" ht="12.75">
      <c r="A14" s="186">
        <v>11</v>
      </c>
      <c r="B14" s="103" t="s">
        <v>283</v>
      </c>
      <c r="C14" s="103">
        <v>2</v>
      </c>
      <c r="D14" s="103">
        <v>120</v>
      </c>
      <c r="E14" s="103">
        <v>1.4</v>
      </c>
      <c r="F14" s="103">
        <v>1</v>
      </c>
      <c r="G14" s="181">
        <v>0.1</v>
      </c>
      <c r="H14" s="103">
        <v>50</v>
      </c>
      <c r="I14" s="182" t="s">
        <v>193</v>
      </c>
      <c r="J14" s="183">
        <v>0.2</v>
      </c>
      <c r="K14" s="127">
        <v>12</v>
      </c>
      <c r="L14" s="127" t="s">
        <v>273</v>
      </c>
      <c r="M14" s="127"/>
      <c r="N14" s="127"/>
      <c r="O14" s="127"/>
      <c r="P14" s="127"/>
      <c r="Q14" s="127"/>
      <c r="R14" s="127"/>
      <c r="S14" s="127"/>
      <c r="T14" s="184"/>
      <c r="U14" s="127"/>
      <c r="V14" s="185"/>
      <c r="W14" s="100"/>
    </row>
    <row r="15" spans="1:23" ht="12.75">
      <c r="A15" s="186">
        <v>12</v>
      </c>
      <c r="B15" s="103" t="s">
        <v>284</v>
      </c>
      <c r="C15" s="103">
        <v>2</v>
      </c>
      <c r="D15" s="103">
        <v>120</v>
      </c>
      <c r="E15" s="103">
        <v>1.5</v>
      </c>
      <c r="F15" s="103">
        <v>1</v>
      </c>
      <c r="G15" s="181">
        <v>0.2</v>
      </c>
      <c r="H15" s="103">
        <v>50</v>
      </c>
      <c r="I15" s="182" t="s">
        <v>193</v>
      </c>
      <c r="J15" s="183">
        <v>0.4</v>
      </c>
      <c r="K15" s="127">
        <v>8</v>
      </c>
      <c r="L15" s="127" t="s">
        <v>273</v>
      </c>
      <c r="M15" s="127"/>
      <c r="N15" s="127"/>
      <c r="O15" s="127"/>
      <c r="P15" s="127"/>
      <c r="Q15" s="127"/>
      <c r="R15" s="127"/>
      <c r="S15" s="127"/>
      <c r="T15" s="184"/>
      <c r="U15" s="127"/>
      <c r="V15" s="185"/>
      <c r="W15" s="100"/>
    </row>
    <row r="16" spans="1:23" ht="12.75">
      <c r="A16" s="186">
        <v>13</v>
      </c>
      <c r="B16" s="103" t="s">
        <v>285</v>
      </c>
      <c r="C16" s="103">
        <v>68</v>
      </c>
      <c r="D16" s="103">
        <v>120</v>
      </c>
      <c r="E16" s="103">
        <v>9</v>
      </c>
      <c r="F16" s="103">
        <v>1</v>
      </c>
      <c r="G16" s="181">
        <v>0.9</v>
      </c>
      <c r="H16" s="103">
        <v>50</v>
      </c>
      <c r="I16" s="182" t="s">
        <v>193</v>
      </c>
      <c r="J16" s="183">
        <v>61.2</v>
      </c>
      <c r="K16" s="127">
        <v>12</v>
      </c>
      <c r="L16" s="127" t="s">
        <v>273</v>
      </c>
      <c r="M16" s="127"/>
      <c r="N16" s="127"/>
      <c r="O16" s="127"/>
      <c r="P16" s="127"/>
      <c r="Q16" s="127"/>
      <c r="R16" s="127"/>
      <c r="S16" s="127"/>
      <c r="T16" s="184"/>
      <c r="U16" s="127"/>
      <c r="V16" s="185"/>
      <c r="W16" s="100"/>
    </row>
    <row r="17" spans="1:23" ht="12.75">
      <c r="A17" s="186">
        <v>14</v>
      </c>
      <c r="B17" s="103" t="s">
        <v>286</v>
      </c>
      <c r="C17" s="103">
        <v>1</v>
      </c>
      <c r="D17" s="103">
        <v>120</v>
      </c>
      <c r="E17" s="103">
        <v>15</v>
      </c>
      <c r="F17" s="103">
        <v>1</v>
      </c>
      <c r="G17" s="181">
        <v>1.5</v>
      </c>
      <c r="H17" s="103">
        <v>20</v>
      </c>
      <c r="I17" s="182" t="s">
        <v>193</v>
      </c>
      <c r="J17" s="183">
        <v>1.5</v>
      </c>
      <c r="K17" s="127">
        <v>12</v>
      </c>
      <c r="L17" s="127" t="s">
        <v>273</v>
      </c>
      <c r="M17" s="127"/>
      <c r="N17" s="127"/>
      <c r="O17" s="127"/>
      <c r="P17" s="127"/>
      <c r="Q17" s="127"/>
      <c r="R17" s="127"/>
      <c r="S17" s="127"/>
      <c r="T17" s="184"/>
      <c r="U17" s="127"/>
      <c r="V17" s="185"/>
      <c r="W17" s="100"/>
    </row>
    <row r="18" spans="1:23" ht="12.75">
      <c r="A18" s="186">
        <v>15</v>
      </c>
      <c r="B18" s="103" t="s">
        <v>287</v>
      </c>
      <c r="C18" s="103">
        <v>1</v>
      </c>
      <c r="D18" s="103">
        <v>208</v>
      </c>
      <c r="E18" s="103">
        <v>21</v>
      </c>
      <c r="F18" s="103">
        <v>1</v>
      </c>
      <c r="G18" s="181">
        <v>5</v>
      </c>
      <c r="H18" s="103">
        <v>24</v>
      </c>
      <c r="I18" s="182" t="s">
        <v>280</v>
      </c>
      <c r="J18" s="183">
        <v>5</v>
      </c>
      <c r="K18" s="127">
        <v>5</v>
      </c>
      <c r="L18" s="127" t="s">
        <v>273</v>
      </c>
      <c r="M18" s="127"/>
      <c r="N18" s="127"/>
      <c r="O18" s="127"/>
      <c r="P18" s="127"/>
      <c r="Q18" s="127"/>
      <c r="R18" s="127"/>
      <c r="S18" s="127"/>
      <c r="T18" s="184"/>
      <c r="U18" s="127"/>
      <c r="V18" s="185"/>
      <c r="W18" s="100"/>
    </row>
    <row r="19" spans="1:23" ht="12.75">
      <c r="A19" s="186">
        <v>16</v>
      </c>
      <c r="B19" s="103" t="s">
        <v>288</v>
      </c>
      <c r="C19" s="103">
        <v>1</v>
      </c>
      <c r="D19" s="103">
        <v>230</v>
      </c>
      <c r="E19" s="103">
        <v>7.1</v>
      </c>
      <c r="F19" s="103">
        <v>1</v>
      </c>
      <c r="G19" s="181">
        <v>0.75</v>
      </c>
      <c r="H19" s="103">
        <v>50</v>
      </c>
      <c r="I19" s="182" t="s">
        <v>280</v>
      </c>
      <c r="J19" s="183">
        <v>0.8</v>
      </c>
      <c r="K19" s="127">
        <v>5</v>
      </c>
      <c r="L19" s="127" t="s">
        <v>273</v>
      </c>
      <c r="M19" s="127"/>
      <c r="N19" s="127"/>
      <c r="O19" s="127"/>
      <c r="P19" s="127"/>
      <c r="Q19" s="127"/>
      <c r="R19" s="127"/>
      <c r="S19" s="127"/>
      <c r="T19" s="184"/>
      <c r="U19" s="127"/>
      <c r="V19" s="185"/>
      <c r="W19" s="100"/>
    </row>
    <row r="20" spans="1:23" ht="12.75">
      <c r="A20" s="186">
        <v>17</v>
      </c>
      <c r="B20" s="103" t="s">
        <v>207</v>
      </c>
      <c r="C20" s="103">
        <v>1</v>
      </c>
      <c r="D20" s="103">
        <v>120</v>
      </c>
      <c r="E20" s="103">
        <v>2</v>
      </c>
      <c r="F20" s="103">
        <v>1</v>
      </c>
      <c r="G20" s="181">
        <v>0.2</v>
      </c>
      <c r="H20" s="103">
        <v>50</v>
      </c>
      <c r="I20" s="182" t="s">
        <v>193</v>
      </c>
      <c r="J20" s="183">
        <v>0.2</v>
      </c>
      <c r="K20" s="127">
        <v>5</v>
      </c>
      <c r="L20" s="127" t="s">
        <v>273</v>
      </c>
      <c r="M20" s="127"/>
      <c r="N20" s="127"/>
      <c r="O20" s="127"/>
      <c r="P20" s="127"/>
      <c r="Q20" s="127"/>
      <c r="R20" s="127"/>
      <c r="S20" s="127"/>
      <c r="T20" s="184"/>
      <c r="U20" s="127"/>
      <c r="V20" s="185"/>
      <c r="W20" s="100"/>
    </row>
    <row r="21" spans="1:23" ht="12.75">
      <c r="A21" s="186">
        <v>18</v>
      </c>
      <c r="B21" s="103" t="s">
        <v>289</v>
      </c>
      <c r="C21" s="103">
        <v>2</v>
      </c>
      <c r="D21" s="103">
        <v>120</v>
      </c>
      <c r="E21" s="103">
        <v>2</v>
      </c>
      <c r="F21" s="103">
        <v>1</v>
      </c>
      <c r="G21" s="181">
        <v>0.2</v>
      </c>
      <c r="H21" s="103">
        <v>50</v>
      </c>
      <c r="I21" s="182" t="s">
        <v>193</v>
      </c>
      <c r="J21" s="183">
        <v>0.4</v>
      </c>
      <c r="K21" s="127">
        <v>5</v>
      </c>
      <c r="L21" s="127" t="s">
        <v>273</v>
      </c>
      <c r="M21" s="127"/>
      <c r="N21" s="127"/>
      <c r="O21" s="127"/>
      <c r="P21" s="127"/>
      <c r="Q21" s="127"/>
      <c r="R21" s="127"/>
      <c r="S21" s="127"/>
      <c r="T21" s="184"/>
      <c r="U21" s="127"/>
      <c r="V21" s="185"/>
      <c r="W21" s="100"/>
    </row>
    <row r="22" spans="1:23" ht="12.75">
      <c r="A22" s="186">
        <v>19</v>
      </c>
      <c r="B22" s="103" t="s">
        <v>290</v>
      </c>
      <c r="C22" s="103">
        <v>1</v>
      </c>
      <c r="D22" s="103">
        <v>120</v>
      </c>
      <c r="E22" s="103">
        <v>40</v>
      </c>
      <c r="F22" s="103">
        <v>3</v>
      </c>
      <c r="G22" s="181">
        <v>7.1</v>
      </c>
      <c r="H22" s="103">
        <v>50</v>
      </c>
      <c r="I22" s="182" t="s">
        <v>291</v>
      </c>
      <c r="J22" s="183">
        <v>7.1</v>
      </c>
      <c r="K22" s="127">
        <v>5</v>
      </c>
      <c r="L22" s="127" t="s">
        <v>273</v>
      </c>
      <c r="M22" s="127"/>
      <c r="N22" s="127"/>
      <c r="O22" s="127"/>
      <c r="P22" s="127"/>
      <c r="Q22" s="127"/>
      <c r="R22" s="127"/>
      <c r="S22" s="127"/>
      <c r="T22" s="184"/>
      <c r="U22" s="127"/>
      <c r="V22" s="185"/>
      <c r="W22" s="100"/>
    </row>
    <row r="23" spans="1:23" ht="12.75">
      <c r="A23" s="186">
        <v>20</v>
      </c>
      <c r="B23" s="103" t="s">
        <v>292</v>
      </c>
      <c r="C23" s="103">
        <v>1</v>
      </c>
      <c r="D23" s="103">
        <v>230</v>
      </c>
      <c r="E23" s="103">
        <v>128</v>
      </c>
      <c r="F23" s="103">
        <v>3</v>
      </c>
      <c r="G23" s="181">
        <v>50</v>
      </c>
      <c r="H23" s="103">
        <v>16</v>
      </c>
      <c r="I23" s="182" t="s">
        <v>291</v>
      </c>
      <c r="J23" s="183">
        <v>50</v>
      </c>
      <c r="K23" s="127">
        <v>12</v>
      </c>
      <c r="L23" s="127" t="s">
        <v>273</v>
      </c>
      <c r="M23" s="127"/>
      <c r="N23" s="127"/>
      <c r="O23" s="127"/>
      <c r="P23" s="127"/>
      <c r="Q23" s="127"/>
      <c r="R23" s="127"/>
      <c r="S23" s="127"/>
      <c r="T23" s="184"/>
      <c r="U23" s="127"/>
      <c r="V23" s="185"/>
      <c r="W23" s="100"/>
    </row>
    <row r="24" spans="1:23" ht="12.75">
      <c r="A24" s="186">
        <v>21</v>
      </c>
      <c r="B24" s="103" t="s">
        <v>205</v>
      </c>
      <c r="C24" s="103">
        <v>1</v>
      </c>
      <c r="D24" s="103">
        <v>120</v>
      </c>
      <c r="E24" s="103">
        <v>6</v>
      </c>
      <c r="F24" s="103">
        <v>1</v>
      </c>
      <c r="G24" s="181">
        <v>0.6</v>
      </c>
      <c r="H24" s="103">
        <v>50</v>
      </c>
      <c r="I24" s="182" t="s">
        <v>280</v>
      </c>
      <c r="J24" s="183">
        <v>0.6</v>
      </c>
      <c r="K24" s="127">
        <v>12</v>
      </c>
      <c r="L24" s="127" t="s">
        <v>273</v>
      </c>
      <c r="M24" s="127"/>
      <c r="N24" s="127"/>
      <c r="O24" s="127"/>
      <c r="P24" s="127"/>
      <c r="Q24" s="127"/>
      <c r="R24" s="127"/>
      <c r="S24" s="127"/>
      <c r="T24" s="184"/>
      <c r="U24" s="127"/>
      <c r="V24" s="185"/>
      <c r="W24" s="100"/>
    </row>
    <row r="25" spans="1:23" ht="12.75">
      <c r="A25" s="186">
        <v>22</v>
      </c>
      <c r="B25" s="103" t="s">
        <v>293</v>
      </c>
      <c r="C25" s="103">
        <v>1</v>
      </c>
      <c r="D25" s="103">
        <v>230</v>
      </c>
      <c r="E25" s="103">
        <v>65</v>
      </c>
      <c r="F25" s="103">
        <v>3</v>
      </c>
      <c r="G25" s="181">
        <v>25</v>
      </c>
      <c r="H25" s="103">
        <v>16</v>
      </c>
      <c r="I25" s="182" t="s">
        <v>291</v>
      </c>
      <c r="J25" s="183">
        <v>25</v>
      </c>
      <c r="K25" s="127">
        <v>12</v>
      </c>
      <c r="L25" s="127" t="s">
        <v>273</v>
      </c>
      <c r="M25" s="127"/>
      <c r="N25" s="127"/>
      <c r="O25" s="127"/>
      <c r="P25" s="127"/>
      <c r="Q25" s="127"/>
      <c r="R25" s="127"/>
      <c r="S25" s="127"/>
      <c r="T25" s="184"/>
      <c r="U25" s="127"/>
      <c r="V25" s="185"/>
      <c r="W25" s="100"/>
    </row>
    <row r="26" spans="1:23" ht="12.75">
      <c r="A26" s="186">
        <v>23</v>
      </c>
      <c r="B26" s="103" t="s">
        <v>294</v>
      </c>
      <c r="C26" s="103">
        <v>1</v>
      </c>
      <c r="D26" s="103">
        <v>230</v>
      </c>
      <c r="E26" s="103">
        <v>128</v>
      </c>
      <c r="F26" s="103">
        <v>3</v>
      </c>
      <c r="G26" s="181">
        <v>50</v>
      </c>
      <c r="H26" s="103">
        <v>16</v>
      </c>
      <c r="I26" s="182" t="s">
        <v>291</v>
      </c>
      <c r="J26" s="183">
        <v>50</v>
      </c>
      <c r="K26" s="127">
        <v>12</v>
      </c>
      <c r="L26" s="127" t="s">
        <v>273</v>
      </c>
      <c r="M26" s="127"/>
      <c r="N26" s="127"/>
      <c r="O26" s="127"/>
      <c r="P26" s="127"/>
      <c r="Q26" s="127"/>
      <c r="R26" s="127"/>
      <c r="S26" s="127"/>
      <c r="T26" s="184"/>
      <c r="U26" s="127"/>
      <c r="V26" s="185"/>
      <c r="W26" s="100"/>
    </row>
    <row r="27" spans="1:23" ht="12.75">
      <c r="A27" s="186">
        <v>24</v>
      </c>
      <c r="B27" s="103" t="s">
        <v>295</v>
      </c>
      <c r="C27" s="103">
        <v>3</v>
      </c>
      <c r="D27" s="103">
        <v>120</v>
      </c>
      <c r="E27" s="103">
        <v>0.65</v>
      </c>
      <c r="F27" s="103">
        <v>3</v>
      </c>
      <c r="G27" s="181">
        <v>0.1</v>
      </c>
      <c r="H27" s="103">
        <v>16</v>
      </c>
      <c r="I27" s="182" t="s">
        <v>291</v>
      </c>
      <c r="J27" s="183">
        <v>0.3</v>
      </c>
      <c r="K27" s="127">
        <v>12</v>
      </c>
      <c r="L27" s="127" t="s">
        <v>273</v>
      </c>
      <c r="M27" s="127"/>
      <c r="N27" s="127"/>
      <c r="O27" s="127"/>
      <c r="P27" s="127"/>
      <c r="Q27" s="127"/>
      <c r="R27" s="127"/>
      <c r="S27" s="127"/>
      <c r="T27" s="184"/>
      <c r="U27" s="127"/>
      <c r="V27" s="185"/>
      <c r="W27" s="100"/>
    </row>
    <row r="28" spans="1:23" ht="12.75">
      <c r="A28" s="186">
        <v>25</v>
      </c>
      <c r="B28" s="103" t="s">
        <v>296</v>
      </c>
      <c r="C28" s="103">
        <v>1</v>
      </c>
      <c r="D28" s="103">
        <v>120</v>
      </c>
      <c r="E28" s="103">
        <v>1.4</v>
      </c>
      <c r="F28" s="103">
        <v>1</v>
      </c>
      <c r="G28" s="181">
        <v>0.1</v>
      </c>
      <c r="H28" s="103">
        <v>168</v>
      </c>
      <c r="I28" s="182" t="s">
        <v>280</v>
      </c>
      <c r="J28" s="183">
        <v>0.1</v>
      </c>
      <c r="K28" s="127">
        <v>12</v>
      </c>
      <c r="L28" s="127" t="s">
        <v>273</v>
      </c>
      <c r="M28" s="127"/>
      <c r="N28" s="127"/>
      <c r="O28" s="127"/>
      <c r="P28" s="127"/>
      <c r="Q28" s="127"/>
      <c r="R28" s="127"/>
      <c r="S28" s="127"/>
      <c r="T28" s="184"/>
      <c r="U28" s="127"/>
      <c r="V28" s="185"/>
      <c r="W28" s="100"/>
    </row>
    <row r="29" spans="1:23" ht="12.75">
      <c r="A29" s="186">
        <v>26</v>
      </c>
      <c r="B29" s="106"/>
      <c r="C29" s="106"/>
      <c r="D29" s="106"/>
      <c r="E29" s="106"/>
      <c r="F29" s="106"/>
      <c r="G29" s="187"/>
      <c r="H29" s="106"/>
      <c r="I29" s="188"/>
      <c r="J29" s="189"/>
      <c r="K29" s="130"/>
      <c r="L29" s="130"/>
      <c r="M29" s="130"/>
      <c r="N29" s="130"/>
      <c r="O29" s="130"/>
      <c r="P29" s="130"/>
      <c r="Q29" s="130"/>
      <c r="R29" s="130"/>
      <c r="S29" s="130"/>
      <c r="T29" s="190"/>
      <c r="U29" s="130"/>
      <c r="V29" s="191"/>
      <c r="W29" s="100"/>
    </row>
    <row r="30" spans="1:23" ht="12.75">
      <c r="A30" s="186">
        <v>27</v>
      </c>
      <c r="B30" s="106"/>
      <c r="C30" s="106"/>
      <c r="D30" s="106"/>
      <c r="E30" s="106"/>
      <c r="F30" s="106"/>
      <c r="G30" s="187"/>
      <c r="H30" s="106"/>
      <c r="I30" s="188"/>
      <c r="J30" s="189"/>
      <c r="K30" s="130"/>
      <c r="L30" s="130"/>
      <c r="M30" s="130"/>
      <c r="N30" s="130"/>
      <c r="O30" s="130"/>
      <c r="P30" s="130"/>
      <c r="Q30" s="130"/>
      <c r="R30" s="130"/>
      <c r="S30" s="130"/>
      <c r="T30" s="190"/>
      <c r="U30" s="130"/>
      <c r="V30" s="191"/>
      <c r="W30" s="100"/>
    </row>
    <row r="31" spans="1:23" ht="12.75">
      <c r="A31" s="186">
        <v>28</v>
      </c>
      <c r="B31" s="106"/>
      <c r="C31" s="106"/>
      <c r="D31" s="106"/>
      <c r="E31" s="106"/>
      <c r="F31" s="106"/>
      <c r="G31" s="187"/>
      <c r="H31" s="106"/>
      <c r="I31" s="188"/>
      <c r="J31" s="189"/>
      <c r="K31" s="130"/>
      <c r="L31" s="130"/>
      <c r="M31" s="130"/>
      <c r="N31" s="130"/>
      <c r="O31" s="130"/>
      <c r="P31" s="130"/>
      <c r="Q31" s="130"/>
      <c r="R31" s="130"/>
      <c r="S31" s="130"/>
      <c r="T31" s="190"/>
      <c r="U31" s="130"/>
      <c r="V31" s="191"/>
      <c r="W31" s="10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7"/>
    </sheetView>
  </sheetViews>
  <sheetFormatPr defaultColWidth="9.140625" defaultRowHeight="12.75"/>
  <sheetData>
    <row r="1" spans="1:9" ht="24" thickBot="1">
      <c r="A1" s="145" t="s">
        <v>239</v>
      </c>
      <c r="B1" s="146"/>
      <c r="C1" s="147"/>
      <c r="D1" s="147"/>
      <c r="E1" s="147"/>
      <c r="F1" s="148"/>
      <c r="G1" s="147"/>
      <c r="H1" s="149"/>
      <c r="I1" s="81"/>
    </row>
    <row r="2" spans="1:9" ht="14.25" thickBot="1" thickTop="1">
      <c r="A2" s="150" t="s">
        <v>62</v>
      </c>
      <c r="B2" s="151" t="s">
        <v>240</v>
      </c>
      <c r="C2" s="151" t="s">
        <v>176</v>
      </c>
      <c r="D2" s="151" t="s">
        <v>71</v>
      </c>
      <c r="E2" s="151" t="s">
        <v>186</v>
      </c>
      <c r="F2" s="152" t="s">
        <v>241</v>
      </c>
      <c r="G2" s="151" t="s">
        <v>119</v>
      </c>
      <c r="H2" s="153" t="s">
        <v>73</v>
      </c>
      <c r="I2" s="81"/>
    </row>
    <row r="3" spans="1:9" ht="13.5" thickTop="1">
      <c r="A3" s="109">
        <v>1</v>
      </c>
      <c r="B3" s="127" t="s">
        <v>242</v>
      </c>
      <c r="C3" s="154">
        <v>15</v>
      </c>
      <c r="D3" s="154">
        <v>120</v>
      </c>
      <c r="E3" s="154">
        <v>3</v>
      </c>
      <c r="F3" s="155">
        <v>5400</v>
      </c>
      <c r="G3" s="154">
        <v>12</v>
      </c>
      <c r="H3" s="156">
        <v>50</v>
      </c>
      <c r="I3" s="81"/>
    </row>
    <row r="4" spans="1:9" ht="12.75">
      <c r="A4" s="105">
        <v>2</v>
      </c>
      <c r="B4" s="127" t="s">
        <v>243</v>
      </c>
      <c r="C4" s="154">
        <v>2</v>
      </c>
      <c r="D4" s="154">
        <v>120</v>
      </c>
      <c r="E4" s="154">
        <v>12.4</v>
      </c>
      <c r="F4" s="155">
        <v>2976</v>
      </c>
      <c r="G4" s="154">
        <v>12</v>
      </c>
      <c r="H4" s="156">
        <v>10</v>
      </c>
      <c r="I4" s="81"/>
    </row>
    <row r="5" spans="1:9" ht="12.75">
      <c r="A5" s="105">
        <v>3</v>
      </c>
      <c r="B5" s="127" t="s">
        <v>244</v>
      </c>
      <c r="C5" s="154">
        <v>7</v>
      </c>
      <c r="D5" s="154">
        <v>120</v>
      </c>
      <c r="E5" s="154">
        <v>1.4</v>
      </c>
      <c r="F5" s="155">
        <v>1176</v>
      </c>
      <c r="G5" s="154">
        <v>12</v>
      </c>
      <c r="H5" s="156">
        <v>10</v>
      </c>
      <c r="I5" s="81"/>
    </row>
    <row r="6" spans="1:9" ht="12.75">
      <c r="A6" s="105">
        <v>4</v>
      </c>
      <c r="B6" s="127" t="s">
        <v>245</v>
      </c>
      <c r="C6" s="154">
        <v>1</v>
      </c>
      <c r="D6" s="154">
        <v>120</v>
      </c>
      <c r="E6" s="154">
        <v>12</v>
      </c>
      <c r="F6" s="155">
        <v>1440</v>
      </c>
      <c r="G6" s="154">
        <v>12</v>
      </c>
      <c r="H6" s="156">
        <v>10</v>
      </c>
      <c r="I6" s="81"/>
    </row>
    <row r="7" spans="1:9" ht="12.75">
      <c r="A7" s="105">
        <v>5</v>
      </c>
      <c r="B7" s="127" t="s">
        <v>246</v>
      </c>
      <c r="C7" s="154">
        <v>1</v>
      </c>
      <c r="D7" s="154">
        <v>220</v>
      </c>
      <c r="E7" s="154">
        <v>25</v>
      </c>
      <c r="F7" s="155">
        <v>9000</v>
      </c>
      <c r="G7" s="154">
        <v>12</v>
      </c>
      <c r="H7" s="156">
        <v>10</v>
      </c>
      <c r="I7" s="81"/>
    </row>
    <row r="8" spans="1:9" ht="12.75">
      <c r="A8" s="105">
        <v>6</v>
      </c>
      <c r="B8" s="127" t="s">
        <v>247</v>
      </c>
      <c r="C8" s="154">
        <v>1</v>
      </c>
      <c r="D8" s="154">
        <v>120</v>
      </c>
      <c r="E8" s="154">
        <v>20</v>
      </c>
      <c r="F8" s="155">
        <v>2400</v>
      </c>
      <c r="G8" s="154">
        <v>12</v>
      </c>
      <c r="H8" s="156">
        <v>12</v>
      </c>
      <c r="I8" s="81"/>
    </row>
    <row r="9" spans="1:9" ht="12.75">
      <c r="A9" s="105">
        <v>7</v>
      </c>
      <c r="B9" s="127" t="s">
        <v>248</v>
      </c>
      <c r="C9" s="154">
        <v>1</v>
      </c>
      <c r="D9" s="154">
        <v>115</v>
      </c>
      <c r="E9" s="154">
        <v>3</v>
      </c>
      <c r="F9" s="155">
        <v>345</v>
      </c>
      <c r="G9" s="154">
        <v>12</v>
      </c>
      <c r="H9" s="156">
        <v>50</v>
      </c>
      <c r="I9" s="100"/>
    </row>
    <row r="10" spans="1:9" ht="12.75">
      <c r="A10" s="105">
        <v>8</v>
      </c>
      <c r="B10" s="127" t="s">
        <v>249</v>
      </c>
      <c r="C10" s="154">
        <v>11</v>
      </c>
      <c r="D10" s="154">
        <v>115</v>
      </c>
      <c r="E10" s="154">
        <v>2</v>
      </c>
      <c r="F10" s="155">
        <v>2530</v>
      </c>
      <c r="G10" s="154">
        <v>12</v>
      </c>
      <c r="H10" s="156">
        <v>50</v>
      </c>
      <c r="I10" s="100"/>
    </row>
    <row r="11" spans="1:9" ht="12.75">
      <c r="A11" s="105">
        <v>9</v>
      </c>
      <c r="B11" s="127" t="s">
        <v>250</v>
      </c>
      <c r="C11" s="154">
        <v>1</v>
      </c>
      <c r="D11" s="154">
        <v>115</v>
      </c>
      <c r="E11" s="154">
        <v>5</v>
      </c>
      <c r="F11" s="155">
        <v>575</v>
      </c>
      <c r="G11" s="154">
        <v>12</v>
      </c>
      <c r="H11" s="156">
        <v>50</v>
      </c>
      <c r="I11" s="100"/>
    </row>
    <row r="12" spans="1:9" ht="12.75">
      <c r="A12" s="105">
        <v>10</v>
      </c>
      <c r="B12" s="127" t="s">
        <v>251</v>
      </c>
      <c r="C12" s="154">
        <v>1</v>
      </c>
      <c r="D12" s="154">
        <v>240</v>
      </c>
      <c r="E12" s="154">
        <v>3</v>
      </c>
      <c r="F12" s="155">
        <v>720</v>
      </c>
      <c r="G12" s="154">
        <v>12</v>
      </c>
      <c r="H12" s="156">
        <v>50</v>
      </c>
      <c r="I12" s="100"/>
    </row>
    <row r="13" spans="1:9" ht="12.75">
      <c r="A13" s="105">
        <v>11</v>
      </c>
      <c r="B13" s="127" t="s">
        <v>252</v>
      </c>
      <c r="C13" s="154">
        <v>1</v>
      </c>
      <c r="D13" s="154">
        <v>115</v>
      </c>
      <c r="E13" s="154">
        <v>1.5</v>
      </c>
      <c r="F13" s="155">
        <v>172.5</v>
      </c>
      <c r="G13" s="154">
        <v>12</v>
      </c>
      <c r="H13" s="156">
        <v>12</v>
      </c>
      <c r="I13" s="100"/>
    </row>
    <row r="14" spans="1:9" ht="12.75">
      <c r="A14" s="105">
        <v>12</v>
      </c>
      <c r="B14" s="127" t="s">
        <v>253</v>
      </c>
      <c r="C14" s="154">
        <v>2</v>
      </c>
      <c r="D14" s="154">
        <v>220</v>
      </c>
      <c r="E14" s="154">
        <v>12</v>
      </c>
      <c r="F14" s="155">
        <v>5280</v>
      </c>
      <c r="G14" s="154">
        <v>12</v>
      </c>
      <c r="H14" s="156">
        <v>12</v>
      </c>
      <c r="I14" s="100"/>
    </row>
    <row r="15" spans="1:9" ht="12.75">
      <c r="A15" s="105">
        <v>13</v>
      </c>
      <c r="B15" s="127" t="s">
        <v>254</v>
      </c>
      <c r="C15" s="154">
        <v>1</v>
      </c>
      <c r="D15" s="154">
        <v>208</v>
      </c>
      <c r="E15" s="154">
        <v>125</v>
      </c>
      <c r="F15" s="155">
        <v>45000</v>
      </c>
      <c r="G15" s="154">
        <v>6</v>
      </c>
      <c r="H15" s="156">
        <v>50</v>
      </c>
      <c r="I15" s="100"/>
    </row>
    <row r="16" spans="1:9" ht="12.75">
      <c r="A16" s="105">
        <v>14</v>
      </c>
      <c r="B16" s="127" t="s">
        <v>255</v>
      </c>
      <c r="C16" s="154">
        <v>1</v>
      </c>
      <c r="D16" s="154">
        <v>240</v>
      </c>
      <c r="E16" s="154">
        <v>3</v>
      </c>
      <c r="F16" s="155">
        <v>720</v>
      </c>
      <c r="G16" s="154">
        <v>12</v>
      </c>
      <c r="H16" s="156">
        <v>50</v>
      </c>
      <c r="I16" s="100"/>
    </row>
    <row r="17" spans="1:9" ht="12.75">
      <c r="A17" s="105">
        <v>15</v>
      </c>
      <c r="B17" s="130"/>
      <c r="C17" s="157"/>
      <c r="D17" s="157"/>
      <c r="E17" s="157"/>
      <c r="F17" s="158"/>
      <c r="G17" s="157"/>
      <c r="H17" s="159"/>
      <c r="I17" s="10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:U31"/>
    </sheetView>
  </sheetViews>
  <sheetFormatPr defaultColWidth="9.140625" defaultRowHeight="12.75"/>
  <sheetData>
    <row r="1" spans="1:21" ht="24" thickBot="1">
      <c r="A1" s="97" t="s">
        <v>212</v>
      </c>
      <c r="B1" s="98"/>
      <c r="C1" s="98"/>
      <c r="D1" s="98"/>
      <c r="E1" s="98"/>
      <c r="F1" s="98"/>
      <c r="G1" s="98"/>
      <c r="H1" s="98"/>
      <c r="I1" s="131"/>
      <c r="J1" s="98"/>
      <c r="K1" s="112"/>
      <c r="L1" s="98"/>
      <c r="M1" s="98"/>
      <c r="N1" s="98"/>
      <c r="O1" s="131"/>
      <c r="P1" s="98"/>
      <c r="Q1" s="99"/>
      <c r="R1" s="99"/>
      <c r="S1" s="99"/>
      <c r="T1" s="99"/>
      <c r="U1" s="100"/>
    </row>
    <row r="2" spans="1:21" ht="14.25" thickBot="1" thickTop="1">
      <c r="A2" s="132" t="s">
        <v>115</v>
      </c>
      <c r="B2" s="113"/>
      <c r="C2" s="113"/>
      <c r="D2" s="113"/>
      <c r="E2" s="114"/>
      <c r="F2" s="114" t="s">
        <v>172</v>
      </c>
      <c r="G2" s="114"/>
      <c r="H2" s="114"/>
      <c r="I2" s="133"/>
      <c r="J2" s="116" t="s">
        <v>173</v>
      </c>
      <c r="K2" s="117"/>
      <c r="L2" s="113"/>
      <c r="M2" s="116" t="s">
        <v>72</v>
      </c>
      <c r="N2" s="115"/>
      <c r="O2" s="134" t="s">
        <v>174</v>
      </c>
      <c r="P2" s="119"/>
      <c r="Q2" s="120" t="s">
        <v>175</v>
      </c>
      <c r="R2" s="119"/>
      <c r="S2" s="119"/>
      <c r="T2" s="121"/>
      <c r="U2" s="100"/>
    </row>
    <row r="3" spans="1:21" ht="14.25" thickBot="1" thickTop="1">
      <c r="A3" s="122"/>
      <c r="B3" s="122" t="s">
        <v>63</v>
      </c>
      <c r="C3" s="122" t="s">
        <v>176</v>
      </c>
      <c r="D3" s="122" t="s">
        <v>177</v>
      </c>
      <c r="E3" s="101" t="s">
        <v>178</v>
      </c>
      <c r="F3" s="101" t="s">
        <v>179</v>
      </c>
      <c r="G3" s="101" t="s">
        <v>180</v>
      </c>
      <c r="H3" s="101" t="s">
        <v>181</v>
      </c>
      <c r="I3" s="135" t="s">
        <v>182</v>
      </c>
      <c r="J3" s="101" t="s">
        <v>183</v>
      </c>
      <c r="K3" s="136" t="s">
        <v>184</v>
      </c>
      <c r="L3" s="122" t="s">
        <v>73</v>
      </c>
      <c r="M3" s="122" t="s">
        <v>213</v>
      </c>
      <c r="N3" s="122" t="s">
        <v>214</v>
      </c>
      <c r="O3" s="137" t="s">
        <v>185</v>
      </c>
      <c r="P3" s="124" t="s">
        <v>71</v>
      </c>
      <c r="Q3" s="124" t="s">
        <v>186</v>
      </c>
      <c r="R3" s="124" t="s">
        <v>187</v>
      </c>
      <c r="S3" s="124" t="s">
        <v>188</v>
      </c>
      <c r="T3" s="124" t="s">
        <v>189</v>
      </c>
      <c r="U3" s="100"/>
    </row>
    <row r="4" spans="1:21" ht="13.5" thickTop="1">
      <c r="A4" s="138">
        <v>1</v>
      </c>
      <c r="B4" s="103" t="s">
        <v>215</v>
      </c>
      <c r="C4" s="103">
        <v>2</v>
      </c>
      <c r="D4" s="103" t="s">
        <v>191</v>
      </c>
      <c r="E4" s="103">
        <v>115</v>
      </c>
      <c r="F4" s="103">
        <v>4.5</v>
      </c>
      <c r="G4" s="103">
        <v>27</v>
      </c>
      <c r="H4" s="103">
        <v>1</v>
      </c>
      <c r="I4" s="139">
        <v>1</v>
      </c>
      <c r="J4" s="103" t="s">
        <v>192</v>
      </c>
      <c r="K4" s="126" t="s">
        <v>193</v>
      </c>
      <c r="L4" s="103">
        <v>60</v>
      </c>
      <c r="M4" s="103" t="s">
        <v>216</v>
      </c>
      <c r="N4" s="103" t="s">
        <v>217</v>
      </c>
      <c r="O4" s="140">
        <v>2</v>
      </c>
      <c r="P4" s="103"/>
      <c r="Q4" s="103"/>
      <c r="R4" s="103"/>
      <c r="S4" s="103"/>
      <c r="T4" s="141"/>
      <c r="U4" s="100"/>
    </row>
    <row r="5" spans="1:21" ht="12.75">
      <c r="A5" s="128">
        <v>2</v>
      </c>
      <c r="B5" s="103" t="s">
        <v>218</v>
      </c>
      <c r="C5" s="103">
        <v>1</v>
      </c>
      <c r="D5" s="103" t="s">
        <v>199</v>
      </c>
      <c r="E5" s="103">
        <v>208</v>
      </c>
      <c r="F5" s="103">
        <v>19.9</v>
      </c>
      <c r="G5" s="103">
        <v>130</v>
      </c>
      <c r="H5" s="103">
        <v>3</v>
      </c>
      <c r="I5" s="139">
        <v>1</v>
      </c>
      <c r="J5" s="103" t="s">
        <v>192</v>
      </c>
      <c r="K5" s="126" t="s">
        <v>219</v>
      </c>
      <c r="L5" s="103">
        <v>60</v>
      </c>
      <c r="M5" s="103" t="s">
        <v>216</v>
      </c>
      <c r="N5" s="103" t="s">
        <v>217</v>
      </c>
      <c r="O5" s="140">
        <v>1</v>
      </c>
      <c r="P5" s="103"/>
      <c r="Q5" s="103"/>
      <c r="R5" s="103"/>
      <c r="S5" s="103"/>
      <c r="T5" s="141"/>
      <c r="U5" s="100"/>
    </row>
    <row r="6" spans="1:21" ht="12.75">
      <c r="A6" s="128">
        <v>3</v>
      </c>
      <c r="B6" s="103" t="s">
        <v>218</v>
      </c>
      <c r="C6" s="103">
        <v>1</v>
      </c>
      <c r="D6" s="103" t="s">
        <v>197</v>
      </c>
      <c r="E6" s="103">
        <v>208</v>
      </c>
      <c r="F6" s="103">
        <v>0</v>
      </c>
      <c r="G6" s="103">
        <v>0</v>
      </c>
      <c r="H6" s="103">
        <v>1</v>
      </c>
      <c r="I6" s="139">
        <v>0.24</v>
      </c>
      <c r="J6" s="103" t="s">
        <v>200</v>
      </c>
      <c r="K6" s="126" t="s">
        <v>200</v>
      </c>
      <c r="L6" s="103">
        <v>60</v>
      </c>
      <c r="M6" s="103" t="s">
        <v>216</v>
      </c>
      <c r="N6" s="103" t="s">
        <v>217</v>
      </c>
      <c r="O6" s="140">
        <v>0.2</v>
      </c>
      <c r="P6" s="103"/>
      <c r="Q6" s="103"/>
      <c r="R6" s="103"/>
      <c r="S6" s="103"/>
      <c r="T6" s="141"/>
      <c r="U6" s="100"/>
    </row>
    <row r="7" spans="1:21" ht="12.75">
      <c r="A7" s="128">
        <v>4</v>
      </c>
      <c r="B7" s="103" t="s">
        <v>220</v>
      </c>
      <c r="C7" s="103">
        <v>1</v>
      </c>
      <c r="D7" s="103" t="s">
        <v>199</v>
      </c>
      <c r="E7" s="103">
        <v>208</v>
      </c>
      <c r="F7" s="103">
        <v>16</v>
      </c>
      <c r="G7" s="103">
        <v>125</v>
      </c>
      <c r="H7" s="103">
        <v>3</v>
      </c>
      <c r="I7" s="139">
        <v>4.9</v>
      </c>
      <c r="J7" s="103" t="s">
        <v>192</v>
      </c>
      <c r="K7" s="126" t="s">
        <v>193</v>
      </c>
      <c r="L7" s="103">
        <v>60</v>
      </c>
      <c r="M7" s="103" t="s">
        <v>216</v>
      </c>
      <c r="N7" s="103" t="s">
        <v>217</v>
      </c>
      <c r="O7" s="140">
        <v>4.9</v>
      </c>
      <c r="P7" s="103"/>
      <c r="Q7" s="103"/>
      <c r="R7" s="103"/>
      <c r="S7" s="103"/>
      <c r="T7" s="141"/>
      <c r="U7" s="100"/>
    </row>
    <row r="8" spans="1:21" ht="12.75">
      <c r="A8" s="128">
        <v>5</v>
      </c>
      <c r="B8" s="103" t="s">
        <v>221</v>
      </c>
      <c r="C8" s="103">
        <v>1</v>
      </c>
      <c r="D8" s="103" t="s">
        <v>197</v>
      </c>
      <c r="E8" s="103">
        <v>208</v>
      </c>
      <c r="F8" s="103">
        <v>0</v>
      </c>
      <c r="G8" s="103">
        <v>0</v>
      </c>
      <c r="H8" s="103">
        <v>1</v>
      </c>
      <c r="I8" s="139">
        <v>0.25</v>
      </c>
      <c r="J8" s="103" t="s">
        <v>200</v>
      </c>
      <c r="K8" s="126" t="s">
        <v>200</v>
      </c>
      <c r="L8" s="103">
        <v>60</v>
      </c>
      <c r="M8" s="103" t="s">
        <v>216</v>
      </c>
      <c r="N8" s="103" t="s">
        <v>217</v>
      </c>
      <c r="O8" s="140">
        <v>0.3</v>
      </c>
      <c r="P8" s="103"/>
      <c r="Q8" s="103"/>
      <c r="R8" s="103"/>
      <c r="S8" s="103"/>
      <c r="T8" s="141"/>
      <c r="U8" s="100"/>
    </row>
    <row r="9" spans="1:21" ht="12.75">
      <c r="A9" s="128">
        <v>6</v>
      </c>
      <c r="B9" s="103" t="s">
        <v>222</v>
      </c>
      <c r="C9" s="103">
        <v>1</v>
      </c>
      <c r="D9" s="103" t="s">
        <v>199</v>
      </c>
      <c r="E9" s="103">
        <v>208</v>
      </c>
      <c r="F9" s="103">
        <v>14.1</v>
      </c>
      <c r="G9" s="103">
        <v>105</v>
      </c>
      <c r="H9" s="103">
        <v>3</v>
      </c>
      <c r="I9" s="139">
        <v>4.3</v>
      </c>
      <c r="J9" s="103" t="s">
        <v>192</v>
      </c>
      <c r="K9" s="126" t="s">
        <v>193</v>
      </c>
      <c r="L9" s="103">
        <v>60</v>
      </c>
      <c r="M9" s="103" t="s">
        <v>216</v>
      </c>
      <c r="N9" s="103" t="s">
        <v>217</v>
      </c>
      <c r="O9" s="140">
        <v>4.3</v>
      </c>
      <c r="P9" s="103"/>
      <c r="Q9" s="103"/>
      <c r="R9" s="103"/>
      <c r="S9" s="103"/>
      <c r="T9" s="141"/>
      <c r="U9" s="100"/>
    </row>
    <row r="10" spans="1:21" ht="12.75">
      <c r="A10" s="128">
        <v>7</v>
      </c>
      <c r="B10" s="103" t="s">
        <v>222</v>
      </c>
      <c r="C10" s="103">
        <v>1</v>
      </c>
      <c r="D10" s="103" t="s">
        <v>197</v>
      </c>
      <c r="E10" s="103">
        <v>208</v>
      </c>
      <c r="F10" s="103">
        <v>0</v>
      </c>
      <c r="G10" s="103">
        <v>0</v>
      </c>
      <c r="H10" s="103">
        <v>1</v>
      </c>
      <c r="I10" s="139">
        <v>0.25</v>
      </c>
      <c r="J10" s="103" t="s">
        <v>200</v>
      </c>
      <c r="K10" s="126" t="s">
        <v>200</v>
      </c>
      <c r="L10" s="103">
        <v>60</v>
      </c>
      <c r="M10" s="103" t="s">
        <v>216</v>
      </c>
      <c r="N10" s="103" t="s">
        <v>217</v>
      </c>
      <c r="O10" s="140">
        <v>0.3</v>
      </c>
      <c r="P10" s="103"/>
      <c r="Q10" s="103"/>
      <c r="R10" s="103"/>
      <c r="S10" s="103"/>
      <c r="T10" s="141"/>
      <c r="U10" s="100"/>
    </row>
    <row r="11" spans="1:21" ht="12.75">
      <c r="A11" s="128">
        <v>8</v>
      </c>
      <c r="B11" s="103" t="s">
        <v>223</v>
      </c>
      <c r="C11" s="103">
        <v>1</v>
      </c>
      <c r="D11" s="103" t="s">
        <v>199</v>
      </c>
      <c r="E11" s="103">
        <v>208</v>
      </c>
      <c r="F11" s="103">
        <v>13.46</v>
      </c>
      <c r="G11" s="103">
        <v>120</v>
      </c>
      <c r="H11" s="103">
        <v>3</v>
      </c>
      <c r="I11" s="139">
        <v>4.1</v>
      </c>
      <c r="J11" s="103" t="s">
        <v>192</v>
      </c>
      <c r="K11" s="126" t="s">
        <v>193</v>
      </c>
      <c r="L11" s="103">
        <v>60</v>
      </c>
      <c r="M11" s="103" t="s">
        <v>216</v>
      </c>
      <c r="N11" s="103" t="s">
        <v>217</v>
      </c>
      <c r="O11" s="140">
        <v>4.1</v>
      </c>
      <c r="P11" s="103"/>
      <c r="Q11" s="103"/>
      <c r="R11" s="103"/>
      <c r="S11" s="103"/>
      <c r="T11" s="141"/>
      <c r="U11" s="100"/>
    </row>
    <row r="12" spans="1:21" ht="12.75">
      <c r="A12" s="128">
        <v>9</v>
      </c>
      <c r="B12" s="103" t="s">
        <v>223</v>
      </c>
      <c r="C12" s="103">
        <v>1</v>
      </c>
      <c r="D12" s="103" t="s">
        <v>197</v>
      </c>
      <c r="E12" s="103">
        <v>208</v>
      </c>
      <c r="F12" s="103">
        <v>0</v>
      </c>
      <c r="G12" s="103">
        <v>0</v>
      </c>
      <c r="H12" s="103">
        <v>1</v>
      </c>
      <c r="I12" s="139">
        <v>0.75</v>
      </c>
      <c r="J12" s="103" t="s">
        <v>200</v>
      </c>
      <c r="K12" s="126" t="s">
        <v>200</v>
      </c>
      <c r="L12" s="103">
        <v>60</v>
      </c>
      <c r="M12" s="103" t="s">
        <v>216</v>
      </c>
      <c r="N12" s="103" t="s">
        <v>217</v>
      </c>
      <c r="O12" s="140">
        <v>0.8</v>
      </c>
      <c r="P12" s="103"/>
      <c r="Q12" s="103"/>
      <c r="R12" s="103"/>
      <c r="S12" s="103"/>
      <c r="T12" s="141"/>
      <c r="U12" s="100"/>
    </row>
    <row r="13" spans="1:21" ht="12.75">
      <c r="A13" s="128">
        <v>10</v>
      </c>
      <c r="B13" s="103" t="s">
        <v>224</v>
      </c>
      <c r="C13" s="103">
        <v>1</v>
      </c>
      <c r="D13" s="103" t="s">
        <v>199</v>
      </c>
      <c r="E13" s="103">
        <v>208</v>
      </c>
      <c r="F13" s="103">
        <v>13.5</v>
      </c>
      <c r="G13" s="103">
        <v>99</v>
      </c>
      <c r="H13" s="103">
        <v>3</v>
      </c>
      <c r="I13" s="139">
        <v>4.1</v>
      </c>
      <c r="J13" s="103" t="s">
        <v>192</v>
      </c>
      <c r="K13" s="126" t="s">
        <v>193</v>
      </c>
      <c r="L13" s="103">
        <v>60</v>
      </c>
      <c r="M13" s="103" t="s">
        <v>216</v>
      </c>
      <c r="N13" s="103" t="s">
        <v>217</v>
      </c>
      <c r="O13" s="140">
        <v>4.1</v>
      </c>
      <c r="P13" s="103"/>
      <c r="Q13" s="103"/>
      <c r="R13" s="103"/>
      <c r="S13" s="103"/>
      <c r="T13" s="141"/>
      <c r="U13" s="100"/>
    </row>
    <row r="14" spans="1:21" ht="12.75">
      <c r="A14" s="128">
        <v>11</v>
      </c>
      <c r="B14" s="103" t="s">
        <v>224</v>
      </c>
      <c r="C14" s="103">
        <v>1</v>
      </c>
      <c r="D14" s="103" t="s">
        <v>197</v>
      </c>
      <c r="E14" s="103">
        <v>208</v>
      </c>
      <c r="F14" s="103">
        <v>1.4</v>
      </c>
      <c r="G14" s="103">
        <v>0</v>
      </c>
      <c r="H14" s="103">
        <v>1</v>
      </c>
      <c r="I14" s="139">
        <v>0.25</v>
      </c>
      <c r="J14" s="103" t="s">
        <v>200</v>
      </c>
      <c r="K14" s="126" t="s">
        <v>200</v>
      </c>
      <c r="L14" s="103">
        <v>60</v>
      </c>
      <c r="M14" s="103" t="s">
        <v>216</v>
      </c>
      <c r="N14" s="103" t="s">
        <v>217</v>
      </c>
      <c r="O14" s="140">
        <v>0.3</v>
      </c>
      <c r="P14" s="103"/>
      <c r="Q14" s="103"/>
      <c r="R14" s="103"/>
      <c r="S14" s="103"/>
      <c r="T14" s="141"/>
      <c r="U14" s="100"/>
    </row>
    <row r="15" spans="1:21" ht="12.75">
      <c r="A15" s="128">
        <v>12</v>
      </c>
      <c r="B15" s="103" t="s">
        <v>225</v>
      </c>
      <c r="C15" s="103">
        <v>1</v>
      </c>
      <c r="D15" s="103" t="s">
        <v>199</v>
      </c>
      <c r="E15" s="103">
        <v>208</v>
      </c>
      <c r="F15" s="103">
        <v>21.5</v>
      </c>
      <c r="G15" s="103">
        <v>124</v>
      </c>
      <c r="H15" s="103">
        <v>3</v>
      </c>
      <c r="I15" s="139">
        <v>6.6</v>
      </c>
      <c r="J15" s="103" t="s">
        <v>192</v>
      </c>
      <c r="K15" s="126" t="s">
        <v>193</v>
      </c>
      <c r="L15" s="103">
        <v>60</v>
      </c>
      <c r="M15" s="103" t="s">
        <v>216</v>
      </c>
      <c r="N15" s="103" t="s">
        <v>217</v>
      </c>
      <c r="O15" s="140">
        <v>6.6</v>
      </c>
      <c r="P15" s="103"/>
      <c r="Q15" s="103"/>
      <c r="R15" s="103"/>
      <c r="S15" s="103"/>
      <c r="T15" s="141"/>
      <c r="U15" s="100"/>
    </row>
    <row r="16" spans="1:21" ht="12.75">
      <c r="A16" s="128">
        <v>13</v>
      </c>
      <c r="B16" s="103" t="s">
        <v>225</v>
      </c>
      <c r="C16" s="103">
        <v>1</v>
      </c>
      <c r="D16" s="103" t="s">
        <v>197</v>
      </c>
      <c r="E16" s="103">
        <v>208</v>
      </c>
      <c r="F16" s="103">
        <v>2.7</v>
      </c>
      <c r="G16" s="103">
        <v>0</v>
      </c>
      <c r="H16" s="103">
        <v>1</v>
      </c>
      <c r="I16" s="139">
        <v>0.33</v>
      </c>
      <c r="J16" s="103" t="s">
        <v>200</v>
      </c>
      <c r="K16" s="126" t="s">
        <v>200</v>
      </c>
      <c r="L16" s="103">
        <v>60</v>
      </c>
      <c r="M16" s="103" t="s">
        <v>216</v>
      </c>
      <c r="N16" s="103" t="s">
        <v>217</v>
      </c>
      <c r="O16" s="140">
        <v>0.3</v>
      </c>
      <c r="P16" s="103"/>
      <c r="Q16" s="103"/>
      <c r="R16" s="103"/>
      <c r="S16" s="103"/>
      <c r="T16" s="141"/>
      <c r="U16" s="100"/>
    </row>
    <row r="17" spans="1:21" ht="12.75">
      <c r="A17" s="128">
        <v>14</v>
      </c>
      <c r="B17" s="103" t="s">
        <v>226</v>
      </c>
      <c r="C17" s="103">
        <v>1</v>
      </c>
      <c r="D17" s="103" t="s">
        <v>199</v>
      </c>
      <c r="E17" s="103">
        <v>208</v>
      </c>
      <c r="F17" s="103">
        <v>22.8</v>
      </c>
      <c r="G17" s="103">
        <v>128</v>
      </c>
      <c r="H17" s="103">
        <v>3</v>
      </c>
      <c r="I17" s="139">
        <v>7</v>
      </c>
      <c r="J17" s="103" t="s">
        <v>192</v>
      </c>
      <c r="K17" s="126" t="s">
        <v>193</v>
      </c>
      <c r="L17" s="103">
        <v>60</v>
      </c>
      <c r="M17" s="103" t="s">
        <v>216</v>
      </c>
      <c r="N17" s="103" t="s">
        <v>217</v>
      </c>
      <c r="O17" s="140">
        <v>7</v>
      </c>
      <c r="P17" s="103"/>
      <c r="Q17" s="103"/>
      <c r="R17" s="103"/>
      <c r="S17" s="103"/>
      <c r="T17" s="141"/>
      <c r="U17" s="100"/>
    </row>
    <row r="18" spans="1:21" ht="12.75">
      <c r="A18" s="128">
        <v>15</v>
      </c>
      <c r="B18" s="103" t="s">
        <v>226</v>
      </c>
      <c r="C18" s="103">
        <v>1</v>
      </c>
      <c r="D18" s="103" t="s">
        <v>197</v>
      </c>
      <c r="E18" s="103">
        <v>208</v>
      </c>
      <c r="F18" s="103">
        <v>3.8</v>
      </c>
      <c r="G18" s="103"/>
      <c r="H18" s="103">
        <v>1</v>
      </c>
      <c r="I18" s="139">
        <v>0.5</v>
      </c>
      <c r="J18" s="103" t="s">
        <v>192</v>
      </c>
      <c r="K18" s="126" t="s">
        <v>193</v>
      </c>
      <c r="L18" s="103">
        <v>60</v>
      </c>
      <c r="M18" s="103" t="s">
        <v>216</v>
      </c>
      <c r="N18" s="103" t="s">
        <v>217</v>
      </c>
      <c r="O18" s="140">
        <v>0.5</v>
      </c>
      <c r="P18" s="103"/>
      <c r="Q18" s="103"/>
      <c r="R18" s="103"/>
      <c r="S18" s="103"/>
      <c r="T18" s="141"/>
      <c r="U18" s="100"/>
    </row>
    <row r="19" spans="1:21" ht="12.75">
      <c r="A19" s="128">
        <v>16</v>
      </c>
      <c r="B19" s="103" t="s">
        <v>227</v>
      </c>
      <c r="C19" s="103">
        <v>1</v>
      </c>
      <c r="D19" s="103" t="s">
        <v>199</v>
      </c>
      <c r="E19" s="103">
        <v>208</v>
      </c>
      <c r="F19" s="103">
        <v>19.9</v>
      </c>
      <c r="G19" s="103">
        <v>130</v>
      </c>
      <c r="H19" s="103">
        <v>3</v>
      </c>
      <c r="I19" s="139">
        <v>6.1</v>
      </c>
      <c r="J19" s="103" t="s">
        <v>192</v>
      </c>
      <c r="K19" s="126" t="s">
        <v>193</v>
      </c>
      <c r="L19" s="103">
        <v>60</v>
      </c>
      <c r="M19" s="103" t="s">
        <v>216</v>
      </c>
      <c r="N19" s="103" t="s">
        <v>217</v>
      </c>
      <c r="O19" s="140">
        <v>6.1</v>
      </c>
      <c r="P19" s="103"/>
      <c r="Q19" s="103"/>
      <c r="R19" s="103"/>
      <c r="S19" s="103"/>
      <c r="T19" s="141"/>
      <c r="U19" s="100"/>
    </row>
    <row r="20" spans="1:21" ht="12.75">
      <c r="A20" s="128">
        <v>17</v>
      </c>
      <c r="B20" s="103" t="s">
        <v>228</v>
      </c>
      <c r="C20" s="103">
        <v>1</v>
      </c>
      <c r="D20" s="103" t="s">
        <v>197</v>
      </c>
      <c r="E20" s="103">
        <v>208</v>
      </c>
      <c r="F20" s="103">
        <v>1.6</v>
      </c>
      <c r="G20" s="103"/>
      <c r="H20" s="103">
        <v>1</v>
      </c>
      <c r="I20" s="139">
        <v>0.3</v>
      </c>
      <c r="J20" s="103" t="s">
        <v>200</v>
      </c>
      <c r="K20" s="126" t="s">
        <v>200</v>
      </c>
      <c r="L20" s="103">
        <v>60</v>
      </c>
      <c r="M20" s="103" t="s">
        <v>216</v>
      </c>
      <c r="N20" s="103" t="s">
        <v>217</v>
      </c>
      <c r="O20" s="140">
        <v>0.3</v>
      </c>
      <c r="P20" s="103"/>
      <c r="Q20" s="103"/>
      <c r="R20" s="103"/>
      <c r="S20" s="103"/>
      <c r="T20" s="141"/>
      <c r="U20" s="100"/>
    </row>
    <row r="21" spans="1:21" ht="12.75">
      <c r="A21" s="128">
        <v>18</v>
      </c>
      <c r="B21" s="103" t="s">
        <v>229</v>
      </c>
      <c r="C21" s="103">
        <v>1</v>
      </c>
      <c r="D21" s="103" t="s">
        <v>199</v>
      </c>
      <c r="E21" s="103">
        <v>208</v>
      </c>
      <c r="F21" s="103">
        <v>19.9</v>
      </c>
      <c r="G21" s="103">
        <v>130</v>
      </c>
      <c r="H21" s="103">
        <v>3</v>
      </c>
      <c r="I21" s="139">
        <v>6.1</v>
      </c>
      <c r="J21" s="103" t="s">
        <v>192</v>
      </c>
      <c r="K21" s="126" t="s">
        <v>193</v>
      </c>
      <c r="L21" s="103">
        <v>60</v>
      </c>
      <c r="M21" s="103" t="s">
        <v>230</v>
      </c>
      <c r="N21" s="103" t="s">
        <v>231</v>
      </c>
      <c r="O21" s="140">
        <v>6.1</v>
      </c>
      <c r="P21" s="103"/>
      <c r="Q21" s="103"/>
      <c r="R21" s="103"/>
      <c r="S21" s="103"/>
      <c r="T21" s="141"/>
      <c r="U21" s="100"/>
    </row>
    <row r="22" spans="1:21" ht="12.75">
      <c r="A22" s="128">
        <v>19</v>
      </c>
      <c r="B22" s="103" t="s">
        <v>229</v>
      </c>
      <c r="C22" s="103">
        <v>1</v>
      </c>
      <c r="D22" s="103" t="s">
        <v>197</v>
      </c>
      <c r="E22" s="103">
        <v>208</v>
      </c>
      <c r="F22" s="103">
        <v>1.4</v>
      </c>
      <c r="G22" s="103"/>
      <c r="H22" s="103">
        <v>1</v>
      </c>
      <c r="I22" s="139">
        <v>0.2</v>
      </c>
      <c r="J22" s="103" t="s">
        <v>200</v>
      </c>
      <c r="K22" s="126" t="s">
        <v>200</v>
      </c>
      <c r="L22" s="103">
        <v>60</v>
      </c>
      <c r="M22" s="103" t="s">
        <v>230</v>
      </c>
      <c r="N22" s="103" t="s">
        <v>231</v>
      </c>
      <c r="O22" s="140">
        <v>0.2</v>
      </c>
      <c r="P22" s="103"/>
      <c r="Q22" s="103"/>
      <c r="R22" s="103"/>
      <c r="S22" s="103"/>
      <c r="T22" s="141"/>
      <c r="U22" s="100"/>
    </row>
    <row r="23" spans="1:21" ht="12.75">
      <c r="A23" s="128">
        <v>20</v>
      </c>
      <c r="B23" s="103" t="s">
        <v>232</v>
      </c>
      <c r="C23" s="103">
        <v>1</v>
      </c>
      <c r="D23" s="103" t="s">
        <v>199</v>
      </c>
      <c r="E23" s="103">
        <v>208</v>
      </c>
      <c r="F23" s="103">
        <v>17.3</v>
      </c>
      <c r="G23" s="103">
        <v>123</v>
      </c>
      <c r="H23" s="103">
        <v>3</v>
      </c>
      <c r="I23" s="139">
        <v>5.3</v>
      </c>
      <c r="J23" s="103" t="s">
        <v>192</v>
      </c>
      <c r="K23" s="126" t="s">
        <v>193</v>
      </c>
      <c r="L23" s="103">
        <v>60</v>
      </c>
      <c r="M23" s="103" t="s">
        <v>230</v>
      </c>
      <c r="N23" s="103" t="s">
        <v>231</v>
      </c>
      <c r="O23" s="140">
        <v>5.3</v>
      </c>
      <c r="P23" s="103"/>
      <c r="Q23" s="103"/>
      <c r="R23" s="103"/>
      <c r="S23" s="103"/>
      <c r="T23" s="141"/>
      <c r="U23" s="100"/>
    </row>
    <row r="24" spans="1:21" ht="12.75">
      <c r="A24" s="128">
        <v>21</v>
      </c>
      <c r="B24" s="103" t="s">
        <v>232</v>
      </c>
      <c r="C24" s="103">
        <v>1</v>
      </c>
      <c r="D24" s="103" t="s">
        <v>197</v>
      </c>
      <c r="E24" s="103">
        <v>208</v>
      </c>
      <c r="F24" s="103">
        <v>1.4</v>
      </c>
      <c r="G24" s="103"/>
      <c r="H24" s="103">
        <v>1</v>
      </c>
      <c r="I24" s="139">
        <v>0.2</v>
      </c>
      <c r="J24" s="103" t="s">
        <v>192</v>
      </c>
      <c r="K24" s="126" t="s">
        <v>193</v>
      </c>
      <c r="L24" s="103">
        <v>60</v>
      </c>
      <c r="M24" s="103" t="s">
        <v>230</v>
      </c>
      <c r="N24" s="103" t="s">
        <v>231</v>
      </c>
      <c r="O24" s="140">
        <v>0.2</v>
      </c>
      <c r="P24" s="103"/>
      <c r="Q24" s="103"/>
      <c r="R24" s="103"/>
      <c r="S24" s="103"/>
      <c r="T24" s="141"/>
      <c r="U24" s="100"/>
    </row>
    <row r="25" spans="1:21" ht="12.75">
      <c r="A25" s="128">
        <v>22</v>
      </c>
      <c r="B25" s="103" t="s">
        <v>233</v>
      </c>
      <c r="C25" s="103">
        <v>1</v>
      </c>
      <c r="D25" s="103" t="s">
        <v>197</v>
      </c>
      <c r="E25" s="103">
        <v>208</v>
      </c>
      <c r="F25" s="103">
        <v>1.6</v>
      </c>
      <c r="G25" s="103" t="s">
        <v>234</v>
      </c>
      <c r="H25" s="103">
        <v>1</v>
      </c>
      <c r="I25" s="139">
        <v>0.3</v>
      </c>
      <c r="J25" s="103" t="s">
        <v>192</v>
      </c>
      <c r="K25" s="126" t="s">
        <v>193</v>
      </c>
      <c r="L25" s="103">
        <v>168</v>
      </c>
      <c r="M25" s="103" t="s">
        <v>216</v>
      </c>
      <c r="N25" s="103" t="s">
        <v>217</v>
      </c>
      <c r="O25" s="140">
        <v>0.3</v>
      </c>
      <c r="P25" s="103"/>
      <c r="Q25" s="103"/>
      <c r="R25" s="103"/>
      <c r="S25" s="103"/>
      <c r="T25" s="141"/>
      <c r="U25" s="100"/>
    </row>
    <row r="26" spans="1:21" ht="12.75">
      <c r="A26" s="128">
        <v>23</v>
      </c>
      <c r="B26" s="103" t="s">
        <v>235</v>
      </c>
      <c r="C26" s="103">
        <v>1</v>
      </c>
      <c r="D26" s="103" t="s">
        <v>199</v>
      </c>
      <c r="E26" s="103">
        <v>208</v>
      </c>
      <c r="F26" s="103">
        <v>13.7</v>
      </c>
      <c r="G26" s="103">
        <v>7.5</v>
      </c>
      <c r="H26" s="103">
        <v>1</v>
      </c>
      <c r="I26" s="139">
        <v>2.4</v>
      </c>
      <c r="J26" s="103" t="s">
        <v>192</v>
      </c>
      <c r="K26" s="126" t="s">
        <v>193</v>
      </c>
      <c r="L26" s="103">
        <v>168</v>
      </c>
      <c r="M26" s="103" t="s">
        <v>216</v>
      </c>
      <c r="N26" s="103" t="s">
        <v>217</v>
      </c>
      <c r="O26" s="140">
        <v>2.4</v>
      </c>
      <c r="P26" s="103"/>
      <c r="Q26" s="103"/>
      <c r="R26" s="103"/>
      <c r="S26" s="103"/>
      <c r="T26" s="141"/>
      <c r="U26" s="100"/>
    </row>
    <row r="27" spans="1:21" ht="12.75">
      <c r="A27" s="128">
        <v>24</v>
      </c>
      <c r="B27" s="103" t="s">
        <v>236</v>
      </c>
      <c r="C27" s="103">
        <v>1</v>
      </c>
      <c r="D27" s="103" t="s">
        <v>197</v>
      </c>
      <c r="E27" s="103">
        <v>208</v>
      </c>
      <c r="F27" s="103">
        <v>1.4</v>
      </c>
      <c r="G27" s="103"/>
      <c r="H27" s="103">
        <v>1</v>
      </c>
      <c r="I27" s="139">
        <v>0.25</v>
      </c>
      <c r="J27" s="103" t="s">
        <v>192</v>
      </c>
      <c r="K27" s="126" t="s">
        <v>193</v>
      </c>
      <c r="L27" s="103">
        <v>168</v>
      </c>
      <c r="M27" s="103" t="s">
        <v>216</v>
      </c>
      <c r="N27" s="103" t="s">
        <v>217</v>
      </c>
      <c r="O27" s="140">
        <v>0.3</v>
      </c>
      <c r="P27" s="103"/>
      <c r="Q27" s="103"/>
      <c r="R27" s="103"/>
      <c r="S27" s="103"/>
      <c r="T27" s="141"/>
      <c r="U27" s="100"/>
    </row>
    <row r="28" spans="1:21" ht="12.75">
      <c r="A28" s="128">
        <v>25</v>
      </c>
      <c r="B28" s="103" t="s">
        <v>237</v>
      </c>
      <c r="C28" s="103">
        <v>1</v>
      </c>
      <c r="D28" s="103" t="s">
        <v>199</v>
      </c>
      <c r="E28" s="103">
        <v>208</v>
      </c>
      <c r="F28" s="103">
        <v>24.4</v>
      </c>
      <c r="G28" s="103">
        <v>140</v>
      </c>
      <c r="H28" s="103">
        <v>1</v>
      </c>
      <c r="I28" s="139">
        <v>4.3</v>
      </c>
      <c r="J28" s="103" t="s">
        <v>192</v>
      </c>
      <c r="K28" s="126" t="s">
        <v>193</v>
      </c>
      <c r="L28" s="103">
        <v>168</v>
      </c>
      <c r="M28" s="103" t="s">
        <v>216</v>
      </c>
      <c r="N28" s="103" t="s">
        <v>217</v>
      </c>
      <c r="O28" s="140">
        <v>4.3</v>
      </c>
      <c r="P28" s="103"/>
      <c r="Q28" s="103"/>
      <c r="R28" s="103"/>
      <c r="S28" s="103"/>
      <c r="T28" s="141"/>
      <c r="U28" s="100"/>
    </row>
    <row r="29" spans="1:21" ht="12.75">
      <c r="A29" s="128">
        <v>26</v>
      </c>
      <c r="B29" s="103" t="s">
        <v>238</v>
      </c>
      <c r="C29" s="103">
        <v>1</v>
      </c>
      <c r="D29" s="103" t="s">
        <v>197</v>
      </c>
      <c r="E29" s="103">
        <v>208</v>
      </c>
      <c r="F29" s="103">
        <v>1.4</v>
      </c>
      <c r="G29" s="103"/>
      <c r="H29" s="103">
        <v>1</v>
      </c>
      <c r="I29" s="139">
        <v>0.25</v>
      </c>
      <c r="J29" s="103" t="s">
        <v>200</v>
      </c>
      <c r="K29" s="126" t="s">
        <v>200</v>
      </c>
      <c r="L29" s="103">
        <v>168</v>
      </c>
      <c r="M29" s="103" t="s">
        <v>216</v>
      </c>
      <c r="N29" s="103" t="s">
        <v>217</v>
      </c>
      <c r="O29" s="140">
        <v>0.3</v>
      </c>
      <c r="P29" s="103"/>
      <c r="Q29" s="103"/>
      <c r="R29" s="103"/>
      <c r="S29" s="103"/>
      <c r="T29" s="141"/>
      <c r="U29" s="100"/>
    </row>
    <row r="30" spans="1:21" ht="12.75">
      <c r="A30" s="128">
        <v>27</v>
      </c>
      <c r="B30" s="103" t="s">
        <v>233</v>
      </c>
      <c r="C30" s="103">
        <v>1</v>
      </c>
      <c r="D30" s="103" t="s">
        <v>199</v>
      </c>
      <c r="E30" s="103">
        <v>208</v>
      </c>
      <c r="F30" s="103">
        <v>19.9</v>
      </c>
      <c r="G30" s="103">
        <v>130</v>
      </c>
      <c r="H30" s="103">
        <v>3</v>
      </c>
      <c r="I30" s="139">
        <v>6.1</v>
      </c>
      <c r="J30" s="103" t="s">
        <v>192</v>
      </c>
      <c r="K30" s="126" t="s">
        <v>193</v>
      </c>
      <c r="L30" s="103">
        <v>60</v>
      </c>
      <c r="M30" s="103" t="s">
        <v>216</v>
      </c>
      <c r="N30" s="103" t="s">
        <v>217</v>
      </c>
      <c r="O30" s="140">
        <v>6.1</v>
      </c>
      <c r="P30" s="103"/>
      <c r="Q30" s="103"/>
      <c r="R30" s="103"/>
      <c r="S30" s="103"/>
      <c r="T30" s="141"/>
      <c r="U30" s="100"/>
    </row>
    <row r="31" spans="1:21" ht="12.75">
      <c r="A31" s="128">
        <v>28</v>
      </c>
      <c r="B31" s="106"/>
      <c r="C31" s="106"/>
      <c r="D31" s="106"/>
      <c r="E31" s="106"/>
      <c r="F31" s="106"/>
      <c r="G31" s="106"/>
      <c r="H31" s="106"/>
      <c r="I31" s="142"/>
      <c r="J31" s="106"/>
      <c r="K31" s="129"/>
      <c r="L31" s="106"/>
      <c r="M31" s="106"/>
      <c r="N31" s="106"/>
      <c r="O31" s="143"/>
      <c r="P31" s="106"/>
      <c r="Q31" s="106"/>
      <c r="R31" s="106"/>
      <c r="S31" s="106"/>
      <c r="T31" s="144"/>
      <c r="U31" s="10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R19"/>
    </sheetView>
  </sheetViews>
  <sheetFormatPr defaultColWidth="9.140625" defaultRowHeight="12.75"/>
  <sheetData>
    <row r="1" spans="1:18" ht="24" thickBot="1">
      <c r="A1" s="97" t="s">
        <v>171</v>
      </c>
      <c r="B1" s="98"/>
      <c r="C1" s="98"/>
      <c r="D1" s="98"/>
      <c r="E1" s="98"/>
      <c r="F1" s="98"/>
      <c r="G1" s="98"/>
      <c r="H1" s="98"/>
      <c r="I1" s="98"/>
      <c r="J1" s="98"/>
      <c r="K1" s="112"/>
      <c r="L1" s="99"/>
      <c r="R1" s="100"/>
    </row>
    <row r="2" spans="1:18" ht="14.25" thickBot="1" thickTop="1">
      <c r="A2" s="113"/>
      <c r="B2" s="113"/>
      <c r="C2" s="113"/>
      <c r="D2" s="113"/>
      <c r="E2" s="114"/>
      <c r="F2" s="114" t="s">
        <v>172</v>
      </c>
      <c r="G2" s="114"/>
      <c r="H2" s="114"/>
      <c r="I2" s="115"/>
      <c r="J2" s="116" t="s">
        <v>173</v>
      </c>
      <c r="K2" s="117"/>
      <c r="L2" s="118" t="s">
        <v>174</v>
      </c>
      <c r="M2" s="119"/>
      <c r="N2" s="120" t="s">
        <v>175</v>
      </c>
      <c r="O2" s="119"/>
      <c r="P2" s="119"/>
      <c r="Q2" s="121"/>
      <c r="R2" s="100"/>
    </row>
    <row r="3" spans="1:18" ht="14.25" thickBot="1" thickTop="1">
      <c r="A3" s="122" t="s">
        <v>115</v>
      </c>
      <c r="B3" s="122" t="s">
        <v>63</v>
      </c>
      <c r="C3" s="122" t="s">
        <v>176</v>
      </c>
      <c r="D3" s="122" t="s">
        <v>177</v>
      </c>
      <c r="E3" s="101" t="s">
        <v>178</v>
      </c>
      <c r="F3" s="101" t="s">
        <v>179</v>
      </c>
      <c r="G3" s="101" t="s">
        <v>180</v>
      </c>
      <c r="H3" s="101" t="s">
        <v>181</v>
      </c>
      <c r="I3" s="101" t="s">
        <v>182</v>
      </c>
      <c r="J3" s="101" t="s">
        <v>183</v>
      </c>
      <c r="K3" s="123" t="s">
        <v>184</v>
      </c>
      <c r="L3" s="122" t="s">
        <v>185</v>
      </c>
      <c r="M3" s="124" t="s">
        <v>71</v>
      </c>
      <c r="N3" s="124" t="s">
        <v>186</v>
      </c>
      <c r="O3" s="124" t="s">
        <v>187</v>
      </c>
      <c r="P3" s="124" t="s">
        <v>188</v>
      </c>
      <c r="Q3" s="124" t="s">
        <v>189</v>
      </c>
      <c r="R3" s="100"/>
    </row>
    <row r="4" spans="1:18" ht="13.5" thickTop="1">
      <c r="A4" s="125">
        <v>1</v>
      </c>
      <c r="B4" s="103" t="s">
        <v>190</v>
      </c>
      <c r="C4" s="103">
        <v>2</v>
      </c>
      <c r="D4" s="103" t="s">
        <v>191</v>
      </c>
      <c r="E4" s="103">
        <v>208</v>
      </c>
      <c r="F4" s="103">
        <v>1.1</v>
      </c>
      <c r="G4" s="103"/>
      <c r="H4" s="103">
        <v>1</v>
      </c>
      <c r="I4" s="103">
        <v>0.2</v>
      </c>
      <c r="J4" s="103" t="s">
        <v>192</v>
      </c>
      <c r="K4" s="126" t="s">
        <v>193</v>
      </c>
      <c r="L4" s="103">
        <v>0.4</v>
      </c>
      <c r="M4" s="127"/>
      <c r="N4" s="127"/>
      <c r="O4" s="127"/>
      <c r="P4" s="127"/>
      <c r="Q4" s="127"/>
      <c r="R4" s="100"/>
    </row>
    <row r="5" spans="1:18" ht="12.75">
      <c r="A5" s="128">
        <v>2</v>
      </c>
      <c r="B5" s="103" t="s">
        <v>194</v>
      </c>
      <c r="C5" s="103">
        <v>2</v>
      </c>
      <c r="D5" s="103" t="s">
        <v>191</v>
      </c>
      <c r="E5" s="103">
        <v>115</v>
      </c>
      <c r="F5" s="103">
        <v>2</v>
      </c>
      <c r="G5" s="103"/>
      <c r="H5" s="103">
        <v>1</v>
      </c>
      <c r="I5" s="103">
        <v>0.2</v>
      </c>
      <c r="J5" s="103" t="s">
        <v>192</v>
      </c>
      <c r="K5" s="126" t="s">
        <v>193</v>
      </c>
      <c r="L5" s="103">
        <v>0.4</v>
      </c>
      <c r="M5" s="127"/>
      <c r="N5" s="127"/>
      <c r="O5" s="127"/>
      <c r="P5" s="127"/>
      <c r="Q5" s="127"/>
      <c r="R5" s="100"/>
    </row>
    <row r="6" spans="1:18" ht="12.75">
      <c r="A6" s="128">
        <v>3</v>
      </c>
      <c r="B6" s="103" t="s">
        <v>195</v>
      </c>
      <c r="C6" s="103">
        <v>2</v>
      </c>
      <c r="D6" s="103" t="s">
        <v>191</v>
      </c>
      <c r="E6" s="103">
        <v>230</v>
      </c>
      <c r="F6" s="103">
        <v>2</v>
      </c>
      <c r="G6" s="103"/>
      <c r="H6" s="103">
        <v>1</v>
      </c>
      <c r="I6" s="103">
        <v>0.4</v>
      </c>
      <c r="J6" s="103" t="s">
        <v>192</v>
      </c>
      <c r="K6" s="126" t="s">
        <v>193</v>
      </c>
      <c r="L6" s="103">
        <v>0.8</v>
      </c>
      <c r="M6" s="127"/>
      <c r="N6" s="127"/>
      <c r="O6" s="127"/>
      <c r="P6" s="127"/>
      <c r="Q6" s="127"/>
      <c r="R6" s="100"/>
    </row>
    <row r="7" spans="1:18" ht="12.75">
      <c r="A7" s="128">
        <v>4</v>
      </c>
      <c r="B7" s="103" t="s">
        <v>196</v>
      </c>
      <c r="C7" s="103">
        <v>1</v>
      </c>
      <c r="D7" s="103" t="s">
        <v>197</v>
      </c>
      <c r="E7" s="103">
        <v>115</v>
      </c>
      <c r="F7" s="103">
        <v>2</v>
      </c>
      <c r="G7" s="103"/>
      <c r="H7" s="103">
        <v>1</v>
      </c>
      <c r="I7" s="103">
        <v>0.2</v>
      </c>
      <c r="J7" s="103" t="s">
        <v>198</v>
      </c>
      <c r="K7" s="126" t="s">
        <v>193</v>
      </c>
      <c r="L7" s="103">
        <v>0.2</v>
      </c>
      <c r="M7" s="127"/>
      <c r="N7" s="127"/>
      <c r="O7" s="127"/>
      <c r="P7" s="127"/>
      <c r="Q7" s="127"/>
      <c r="R7" s="100"/>
    </row>
    <row r="8" spans="1:18" ht="12.75">
      <c r="A8" s="128">
        <v>5</v>
      </c>
      <c r="B8" s="103" t="s">
        <v>196</v>
      </c>
      <c r="C8" s="103">
        <v>1</v>
      </c>
      <c r="D8" s="103" t="s">
        <v>199</v>
      </c>
      <c r="E8" s="103">
        <v>115</v>
      </c>
      <c r="F8" s="103">
        <v>13</v>
      </c>
      <c r="G8" s="103"/>
      <c r="H8" s="103">
        <v>1</v>
      </c>
      <c r="I8" s="103">
        <v>1.3</v>
      </c>
      <c r="J8" s="103" t="s">
        <v>200</v>
      </c>
      <c r="K8" s="126" t="s">
        <v>200</v>
      </c>
      <c r="L8" s="103">
        <v>1.3</v>
      </c>
      <c r="M8" s="127"/>
      <c r="N8" s="127"/>
      <c r="O8" s="127"/>
      <c r="P8" s="127"/>
      <c r="Q8" s="127"/>
      <c r="R8" s="100"/>
    </row>
    <row r="9" spans="1:18" ht="12.75">
      <c r="A9" s="128">
        <v>6</v>
      </c>
      <c r="B9" s="103" t="s">
        <v>201</v>
      </c>
      <c r="C9" s="103">
        <v>2</v>
      </c>
      <c r="D9" s="103" t="s">
        <v>191</v>
      </c>
      <c r="E9" s="103">
        <v>115</v>
      </c>
      <c r="F9" s="103">
        <v>0.8</v>
      </c>
      <c r="G9" s="103">
        <v>5</v>
      </c>
      <c r="H9" s="103">
        <v>1</v>
      </c>
      <c r="I9" s="103">
        <v>0.1</v>
      </c>
      <c r="J9" s="103" t="s">
        <v>202</v>
      </c>
      <c r="K9" s="126" t="s">
        <v>193</v>
      </c>
      <c r="L9" s="103">
        <v>0.2</v>
      </c>
      <c r="M9" s="127"/>
      <c r="N9" s="127"/>
      <c r="O9" s="127"/>
      <c r="P9" s="127"/>
      <c r="Q9" s="127"/>
      <c r="R9" s="100"/>
    </row>
    <row r="10" spans="1:18" ht="12.75">
      <c r="A10" s="128">
        <v>7</v>
      </c>
      <c r="B10" s="103" t="s">
        <v>203</v>
      </c>
      <c r="C10" s="103">
        <v>2</v>
      </c>
      <c r="D10" s="103" t="s">
        <v>191</v>
      </c>
      <c r="E10" s="103">
        <v>120</v>
      </c>
      <c r="F10" s="103">
        <v>0</v>
      </c>
      <c r="G10" s="103"/>
      <c r="H10" s="103">
        <v>1</v>
      </c>
      <c r="I10" s="103">
        <v>0.2</v>
      </c>
      <c r="J10" s="103" t="s">
        <v>202</v>
      </c>
      <c r="K10" s="126" t="s">
        <v>193</v>
      </c>
      <c r="L10" s="103">
        <v>0.4</v>
      </c>
      <c r="M10" s="127"/>
      <c r="N10" s="127"/>
      <c r="O10" s="127"/>
      <c r="P10" s="127"/>
      <c r="Q10" s="127"/>
      <c r="R10" s="100"/>
    </row>
    <row r="11" spans="1:18" ht="12.75">
      <c r="A11" s="128">
        <v>8</v>
      </c>
      <c r="B11" s="103" t="s">
        <v>204</v>
      </c>
      <c r="C11" s="103">
        <v>3</v>
      </c>
      <c r="D11" s="103" t="s">
        <v>191</v>
      </c>
      <c r="E11" s="103">
        <v>115</v>
      </c>
      <c r="F11" s="103">
        <v>7.5</v>
      </c>
      <c r="G11" s="103"/>
      <c r="H11" s="103">
        <v>1</v>
      </c>
      <c r="I11" s="103">
        <v>0.3</v>
      </c>
      <c r="J11" s="103" t="s">
        <v>202</v>
      </c>
      <c r="K11" s="126" t="s">
        <v>193</v>
      </c>
      <c r="L11" s="103">
        <v>0.9</v>
      </c>
      <c r="M11" s="127"/>
      <c r="N11" s="127"/>
      <c r="O11" s="127"/>
      <c r="P11" s="127"/>
      <c r="Q11" s="127"/>
      <c r="R11" s="100"/>
    </row>
    <row r="12" spans="1:18" ht="12.75">
      <c r="A12" s="128">
        <v>9</v>
      </c>
      <c r="B12" s="103" t="s">
        <v>205</v>
      </c>
      <c r="C12" s="103">
        <v>1</v>
      </c>
      <c r="D12" s="103" t="s">
        <v>191</v>
      </c>
      <c r="E12" s="103">
        <v>120</v>
      </c>
      <c r="F12" s="103">
        <v>6</v>
      </c>
      <c r="G12" s="103"/>
      <c r="H12" s="103">
        <v>1</v>
      </c>
      <c r="I12" s="103">
        <v>1</v>
      </c>
      <c r="J12" s="103" t="s">
        <v>198</v>
      </c>
      <c r="K12" s="126" t="s">
        <v>193</v>
      </c>
      <c r="L12" s="103">
        <v>1</v>
      </c>
      <c r="M12" s="127"/>
      <c r="N12" s="127"/>
      <c r="O12" s="127"/>
      <c r="P12" s="127"/>
      <c r="Q12" s="127"/>
      <c r="R12" s="100"/>
    </row>
    <row r="13" spans="1:18" ht="12.75">
      <c r="A13" s="128">
        <v>10</v>
      </c>
      <c r="B13" s="103" t="s">
        <v>206</v>
      </c>
      <c r="C13" s="103">
        <v>1</v>
      </c>
      <c r="D13" s="103" t="s">
        <v>191</v>
      </c>
      <c r="E13" s="103">
        <v>220</v>
      </c>
      <c r="F13" s="103">
        <v>10.2</v>
      </c>
      <c r="G13" s="103">
        <v>61</v>
      </c>
      <c r="H13" s="103">
        <v>1</v>
      </c>
      <c r="I13" s="103">
        <v>1.9</v>
      </c>
      <c r="J13" s="103" t="s">
        <v>198</v>
      </c>
      <c r="K13" s="126" t="s">
        <v>193</v>
      </c>
      <c r="L13" s="103">
        <v>1.9</v>
      </c>
      <c r="M13" s="127"/>
      <c r="N13" s="127"/>
      <c r="O13" s="127"/>
      <c r="P13" s="127"/>
      <c r="Q13" s="127"/>
      <c r="R13" s="100"/>
    </row>
    <row r="14" spans="1:18" ht="12.75">
      <c r="A14" s="128">
        <v>11</v>
      </c>
      <c r="B14" s="103" t="s">
        <v>207</v>
      </c>
      <c r="C14" s="103">
        <v>1</v>
      </c>
      <c r="D14" s="103" t="s">
        <v>199</v>
      </c>
      <c r="E14" s="103">
        <v>115</v>
      </c>
      <c r="F14" s="103">
        <v>5.9</v>
      </c>
      <c r="G14" s="103"/>
      <c r="H14" s="103">
        <v>1</v>
      </c>
      <c r="I14" s="103">
        <v>0.6</v>
      </c>
      <c r="J14" s="103" t="s">
        <v>202</v>
      </c>
      <c r="K14" s="126" t="s">
        <v>193</v>
      </c>
      <c r="L14" s="103">
        <v>0.6</v>
      </c>
      <c r="M14" s="127"/>
      <c r="N14" s="127"/>
      <c r="O14" s="127"/>
      <c r="P14" s="127"/>
      <c r="Q14" s="127"/>
      <c r="R14" s="100"/>
    </row>
    <row r="15" spans="1:18" ht="12.75">
      <c r="A15" s="128">
        <v>12</v>
      </c>
      <c r="B15" s="103" t="s">
        <v>208</v>
      </c>
      <c r="C15" s="103">
        <v>1</v>
      </c>
      <c r="D15" s="103" t="s">
        <v>197</v>
      </c>
      <c r="E15" s="103">
        <v>115</v>
      </c>
      <c r="F15" s="103">
        <v>9.2</v>
      </c>
      <c r="G15" s="103"/>
      <c r="H15" s="103">
        <v>1</v>
      </c>
      <c r="I15" s="103">
        <v>0.9</v>
      </c>
      <c r="J15" s="103" t="s">
        <v>200</v>
      </c>
      <c r="K15" s="126" t="s">
        <v>200</v>
      </c>
      <c r="L15" s="103">
        <v>0.9</v>
      </c>
      <c r="M15" s="127"/>
      <c r="N15" s="127"/>
      <c r="O15" s="127"/>
      <c r="P15" s="127"/>
      <c r="Q15" s="127"/>
      <c r="R15" s="100"/>
    </row>
    <row r="16" spans="1:18" ht="12.75">
      <c r="A16" s="128">
        <v>13</v>
      </c>
      <c r="B16" s="103" t="s">
        <v>209</v>
      </c>
      <c r="C16" s="103">
        <v>1</v>
      </c>
      <c r="D16" s="103" t="s">
        <v>191</v>
      </c>
      <c r="E16" s="103">
        <v>115</v>
      </c>
      <c r="F16" s="103">
        <v>7.5</v>
      </c>
      <c r="G16" s="103"/>
      <c r="H16" s="103">
        <v>1</v>
      </c>
      <c r="I16" s="103">
        <v>0.33</v>
      </c>
      <c r="J16" s="103" t="s">
        <v>202</v>
      </c>
      <c r="K16" s="126" t="s">
        <v>193</v>
      </c>
      <c r="L16" s="103">
        <v>0.3</v>
      </c>
      <c r="M16" s="127"/>
      <c r="N16" s="127"/>
      <c r="O16" s="127"/>
      <c r="P16" s="127"/>
      <c r="Q16" s="127"/>
      <c r="R16" s="100"/>
    </row>
    <row r="17" spans="1:18" ht="12.75">
      <c r="A17" s="128">
        <v>14</v>
      </c>
      <c r="B17" s="103" t="s">
        <v>210</v>
      </c>
      <c r="C17" s="103">
        <v>1</v>
      </c>
      <c r="D17" s="103" t="s">
        <v>191</v>
      </c>
      <c r="E17" s="103">
        <v>115</v>
      </c>
      <c r="F17" s="103">
        <v>0</v>
      </c>
      <c r="G17" s="103"/>
      <c r="H17" s="103">
        <v>1</v>
      </c>
      <c r="I17" s="103">
        <v>0</v>
      </c>
      <c r="J17" s="103" t="s">
        <v>202</v>
      </c>
      <c r="K17" s="126" t="s">
        <v>193</v>
      </c>
      <c r="L17" s="103">
        <v>0</v>
      </c>
      <c r="M17" s="127"/>
      <c r="N17" s="127"/>
      <c r="O17" s="127"/>
      <c r="P17" s="127"/>
      <c r="Q17" s="127"/>
      <c r="R17" s="100"/>
    </row>
    <row r="18" spans="1:18" ht="12.75">
      <c r="A18" s="128">
        <v>15</v>
      </c>
      <c r="B18" s="103" t="s">
        <v>211</v>
      </c>
      <c r="C18" s="103">
        <v>1</v>
      </c>
      <c r="D18" s="103" t="s">
        <v>191</v>
      </c>
      <c r="E18" s="103">
        <v>120</v>
      </c>
      <c r="F18" s="103">
        <v>6</v>
      </c>
      <c r="G18" s="103"/>
      <c r="H18" s="103">
        <v>1</v>
      </c>
      <c r="I18" s="103">
        <v>0.6</v>
      </c>
      <c r="J18" s="103" t="s">
        <v>200</v>
      </c>
      <c r="K18" s="126" t="s">
        <v>193</v>
      </c>
      <c r="L18" s="103">
        <v>0.6</v>
      </c>
      <c r="M18" s="127"/>
      <c r="N18" s="127"/>
      <c r="O18" s="127"/>
      <c r="P18" s="127"/>
      <c r="Q18" s="127"/>
      <c r="R18" s="100"/>
    </row>
    <row r="19" spans="1:18" ht="12.75">
      <c r="A19" s="128">
        <v>16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29"/>
      <c r="L19" s="106"/>
      <c r="M19" s="130"/>
      <c r="N19" s="130"/>
      <c r="O19" s="130"/>
      <c r="P19" s="130"/>
      <c r="Q19" s="130"/>
      <c r="R19" s="10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:J66"/>
    </sheetView>
  </sheetViews>
  <sheetFormatPr defaultColWidth="9.140625" defaultRowHeight="12.75"/>
  <sheetData>
    <row r="1" spans="1:10" ht="24" thickBot="1">
      <c r="A1" s="97" t="s">
        <v>114</v>
      </c>
      <c r="B1" s="98"/>
      <c r="C1" s="98"/>
      <c r="D1" s="98"/>
      <c r="E1" s="98"/>
      <c r="F1" s="98"/>
      <c r="G1" s="98"/>
      <c r="H1" s="98"/>
      <c r="I1" s="99"/>
      <c r="J1" s="108"/>
    </row>
    <row r="2" spans="1:10" ht="14.25" thickBot="1" thickTop="1">
      <c r="A2" s="101" t="s">
        <v>115</v>
      </c>
      <c r="B2" s="101" t="s">
        <v>63</v>
      </c>
      <c r="C2" s="101" t="s">
        <v>116</v>
      </c>
      <c r="D2" s="101" t="s">
        <v>106</v>
      </c>
      <c r="E2" s="101" t="s">
        <v>117</v>
      </c>
      <c r="F2" s="101" t="s">
        <v>118</v>
      </c>
      <c r="G2" s="101" t="s">
        <v>119</v>
      </c>
      <c r="H2" s="101" t="s">
        <v>120</v>
      </c>
      <c r="I2" s="101" t="s">
        <v>121</v>
      </c>
      <c r="J2" s="108"/>
    </row>
    <row r="3" spans="1:10" ht="13.5" thickTop="1">
      <c r="A3" s="109">
        <v>1</v>
      </c>
      <c r="B3" s="103" t="s">
        <v>122</v>
      </c>
      <c r="C3" s="103">
        <v>3</v>
      </c>
      <c r="D3" s="103" t="s">
        <v>123</v>
      </c>
      <c r="E3" s="103">
        <v>3</v>
      </c>
      <c r="F3" s="103">
        <v>75</v>
      </c>
      <c r="G3" s="103">
        <v>12</v>
      </c>
      <c r="H3" s="103" t="s">
        <v>124</v>
      </c>
      <c r="I3" s="110">
        <v>50</v>
      </c>
      <c r="J3" s="108"/>
    </row>
    <row r="4" spans="1:10" ht="12.75">
      <c r="A4" s="105">
        <v>2</v>
      </c>
      <c r="B4" s="103" t="s">
        <v>122</v>
      </c>
      <c r="C4" s="103">
        <v>1</v>
      </c>
      <c r="D4" s="103" t="s">
        <v>125</v>
      </c>
      <c r="E4" s="103">
        <v>3</v>
      </c>
      <c r="F4" s="103">
        <v>50</v>
      </c>
      <c r="G4" s="103">
        <v>12</v>
      </c>
      <c r="H4" s="103" t="s">
        <v>124</v>
      </c>
      <c r="I4" s="110">
        <v>50</v>
      </c>
      <c r="J4" s="108"/>
    </row>
    <row r="5" spans="1:10" ht="12.75">
      <c r="A5" s="105">
        <v>3</v>
      </c>
      <c r="B5" s="103" t="s">
        <v>126</v>
      </c>
      <c r="C5" s="103">
        <v>4</v>
      </c>
      <c r="D5" s="103" t="s">
        <v>127</v>
      </c>
      <c r="E5" s="103">
        <v>1</v>
      </c>
      <c r="F5" s="103">
        <v>65</v>
      </c>
      <c r="G5" s="103">
        <v>12</v>
      </c>
      <c r="H5" s="103" t="s">
        <v>124</v>
      </c>
      <c r="I5" s="110">
        <v>50</v>
      </c>
      <c r="J5" s="108"/>
    </row>
    <row r="6" spans="1:10" ht="12.75">
      <c r="A6" s="105">
        <v>4</v>
      </c>
      <c r="B6" s="103" t="s">
        <v>128</v>
      </c>
      <c r="C6" s="103">
        <v>2</v>
      </c>
      <c r="D6" s="103" t="s">
        <v>127</v>
      </c>
      <c r="E6" s="103">
        <v>2</v>
      </c>
      <c r="F6" s="103">
        <v>5.4</v>
      </c>
      <c r="G6" s="103">
        <v>12</v>
      </c>
      <c r="H6" s="103" t="s">
        <v>124</v>
      </c>
      <c r="I6" s="110">
        <v>0</v>
      </c>
      <c r="J6" s="108"/>
    </row>
    <row r="7" spans="1:10" ht="12.75">
      <c r="A7" s="105">
        <v>5</v>
      </c>
      <c r="B7" s="103" t="s">
        <v>129</v>
      </c>
      <c r="C7" s="103">
        <v>2</v>
      </c>
      <c r="D7" s="103" t="s">
        <v>123</v>
      </c>
      <c r="E7" s="103">
        <v>1</v>
      </c>
      <c r="F7" s="103">
        <v>40</v>
      </c>
      <c r="G7" s="103">
        <v>12</v>
      </c>
      <c r="H7" s="103" t="s">
        <v>124</v>
      </c>
      <c r="I7" s="110">
        <v>50</v>
      </c>
      <c r="J7" s="108"/>
    </row>
    <row r="8" spans="1:10" ht="12.75">
      <c r="A8" s="105">
        <v>6</v>
      </c>
      <c r="B8" s="103" t="s">
        <v>130</v>
      </c>
      <c r="C8" s="103">
        <v>2</v>
      </c>
      <c r="D8" s="103" t="s">
        <v>123</v>
      </c>
      <c r="E8" s="103">
        <v>2</v>
      </c>
      <c r="F8" s="103">
        <v>18</v>
      </c>
      <c r="G8" s="103">
        <v>12</v>
      </c>
      <c r="H8" s="103" t="s">
        <v>124</v>
      </c>
      <c r="I8" s="110">
        <v>50</v>
      </c>
      <c r="J8" s="108"/>
    </row>
    <row r="9" spans="1:10" ht="12.75">
      <c r="A9" s="105">
        <v>7</v>
      </c>
      <c r="B9" s="103" t="s">
        <v>129</v>
      </c>
      <c r="C9" s="103">
        <v>4</v>
      </c>
      <c r="D9" s="103" t="s">
        <v>123</v>
      </c>
      <c r="E9" s="103">
        <v>5</v>
      </c>
      <c r="F9" s="103">
        <v>40</v>
      </c>
      <c r="G9" s="103">
        <v>12</v>
      </c>
      <c r="H9" s="103" t="s">
        <v>124</v>
      </c>
      <c r="I9" s="110">
        <v>50</v>
      </c>
      <c r="J9" s="108"/>
    </row>
    <row r="10" spans="1:10" ht="12.75">
      <c r="A10" s="105">
        <v>8</v>
      </c>
      <c r="B10" s="103" t="s">
        <v>129</v>
      </c>
      <c r="C10" s="103">
        <v>5</v>
      </c>
      <c r="D10" s="103" t="s">
        <v>127</v>
      </c>
      <c r="E10" s="103">
        <v>1</v>
      </c>
      <c r="F10" s="103">
        <v>65</v>
      </c>
      <c r="G10" s="103">
        <v>12</v>
      </c>
      <c r="H10" s="103" t="s">
        <v>124</v>
      </c>
      <c r="I10" s="110">
        <v>50</v>
      </c>
      <c r="J10" s="108"/>
    </row>
    <row r="11" spans="1:10" ht="12.75">
      <c r="A11" s="105">
        <v>9</v>
      </c>
      <c r="B11" s="103" t="s">
        <v>131</v>
      </c>
      <c r="C11" s="103">
        <v>2</v>
      </c>
      <c r="D11" s="103" t="s">
        <v>123</v>
      </c>
      <c r="E11" s="103">
        <v>30</v>
      </c>
      <c r="F11" s="103">
        <v>40</v>
      </c>
      <c r="G11" s="103">
        <v>12</v>
      </c>
      <c r="H11" s="103" t="s">
        <v>124</v>
      </c>
      <c r="I11" s="110">
        <v>50</v>
      </c>
      <c r="J11" s="108"/>
    </row>
    <row r="12" spans="1:10" ht="12.75">
      <c r="A12" s="105">
        <v>10</v>
      </c>
      <c r="B12" s="103" t="s">
        <v>132</v>
      </c>
      <c r="C12" s="103">
        <v>1</v>
      </c>
      <c r="D12" s="103" t="s">
        <v>123</v>
      </c>
      <c r="E12" s="103">
        <v>4</v>
      </c>
      <c r="F12" s="103">
        <v>75</v>
      </c>
      <c r="G12" s="103">
        <v>12</v>
      </c>
      <c r="H12" s="103" t="s">
        <v>124</v>
      </c>
      <c r="I12" s="110">
        <v>50</v>
      </c>
      <c r="J12" s="108"/>
    </row>
    <row r="13" spans="1:10" ht="12.75">
      <c r="A13" s="105">
        <v>11</v>
      </c>
      <c r="B13" s="103" t="s">
        <v>133</v>
      </c>
      <c r="C13" s="103">
        <v>1</v>
      </c>
      <c r="D13" s="103" t="s">
        <v>123</v>
      </c>
      <c r="E13" s="103">
        <v>4</v>
      </c>
      <c r="F13" s="103">
        <v>75</v>
      </c>
      <c r="G13" s="103">
        <v>12</v>
      </c>
      <c r="H13" s="103" t="s">
        <v>124</v>
      </c>
      <c r="I13" s="110">
        <v>50</v>
      </c>
      <c r="J13" s="108"/>
    </row>
    <row r="14" spans="1:10" ht="12.75">
      <c r="A14" s="105">
        <v>12</v>
      </c>
      <c r="B14" s="103" t="s">
        <v>134</v>
      </c>
      <c r="C14" s="103">
        <v>1</v>
      </c>
      <c r="D14" s="103" t="s">
        <v>123</v>
      </c>
      <c r="E14" s="103">
        <v>4</v>
      </c>
      <c r="F14" s="103">
        <v>75</v>
      </c>
      <c r="G14" s="103">
        <v>12</v>
      </c>
      <c r="H14" s="103" t="s">
        <v>124</v>
      </c>
      <c r="I14" s="110">
        <v>50</v>
      </c>
      <c r="J14" s="108"/>
    </row>
    <row r="15" spans="1:10" ht="12.75">
      <c r="A15" s="105">
        <v>13</v>
      </c>
      <c r="B15" s="103" t="s">
        <v>135</v>
      </c>
      <c r="C15" s="103">
        <v>7</v>
      </c>
      <c r="D15" s="103" t="s">
        <v>127</v>
      </c>
      <c r="E15" s="103">
        <v>1</v>
      </c>
      <c r="F15" s="103">
        <v>65</v>
      </c>
      <c r="G15" s="103">
        <v>12</v>
      </c>
      <c r="H15" s="103" t="s">
        <v>124</v>
      </c>
      <c r="I15" s="110">
        <v>50</v>
      </c>
      <c r="J15" s="108"/>
    </row>
    <row r="16" spans="1:10" ht="12.75">
      <c r="A16" s="105">
        <v>14</v>
      </c>
      <c r="B16" s="103" t="s">
        <v>83</v>
      </c>
      <c r="C16" s="103">
        <v>2</v>
      </c>
      <c r="D16" s="103" t="s">
        <v>127</v>
      </c>
      <c r="E16" s="103">
        <v>1</v>
      </c>
      <c r="F16" s="103">
        <v>65</v>
      </c>
      <c r="G16" s="103">
        <v>12</v>
      </c>
      <c r="H16" s="103" t="s">
        <v>124</v>
      </c>
      <c r="I16" s="110">
        <v>50</v>
      </c>
      <c r="J16" s="108"/>
    </row>
    <row r="17" spans="1:10" ht="12.75">
      <c r="A17" s="105">
        <v>15</v>
      </c>
      <c r="B17" s="103" t="s">
        <v>136</v>
      </c>
      <c r="C17" s="103">
        <v>1</v>
      </c>
      <c r="D17" s="103" t="s">
        <v>123</v>
      </c>
      <c r="E17" s="103">
        <v>1</v>
      </c>
      <c r="F17" s="103">
        <v>75</v>
      </c>
      <c r="G17" s="103">
        <v>12</v>
      </c>
      <c r="H17" s="103" t="s">
        <v>124</v>
      </c>
      <c r="I17" s="110">
        <v>50</v>
      </c>
      <c r="J17" s="108"/>
    </row>
    <row r="18" spans="1:10" ht="12.75">
      <c r="A18" s="105">
        <v>16</v>
      </c>
      <c r="B18" s="103" t="s">
        <v>137</v>
      </c>
      <c r="C18" s="103">
        <v>1</v>
      </c>
      <c r="D18" s="103" t="s">
        <v>123</v>
      </c>
      <c r="E18" s="103">
        <v>2</v>
      </c>
      <c r="F18" s="103">
        <v>5.4</v>
      </c>
      <c r="G18" s="103">
        <v>12</v>
      </c>
      <c r="H18" s="103" t="s">
        <v>124</v>
      </c>
      <c r="I18" s="110">
        <v>0</v>
      </c>
      <c r="J18" s="108"/>
    </row>
    <row r="19" spans="1:10" ht="12.75">
      <c r="A19" s="105">
        <v>17</v>
      </c>
      <c r="B19" s="103" t="s">
        <v>138</v>
      </c>
      <c r="C19" s="103">
        <v>3</v>
      </c>
      <c r="D19" s="103" t="s">
        <v>127</v>
      </c>
      <c r="E19" s="103">
        <v>1</v>
      </c>
      <c r="F19" s="103">
        <v>75</v>
      </c>
      <c r="G19" s="103">
        <v>12</v>
      </c>
      <c r="H19" s="103" t="s">
        <v>124</v>
      </c>
      <c r="I19" s="110">
        <v>50</v>
      </c>
      <c r="J19" s="108"/>
    </row>
    <row r="20" spans="1:10" ht="12.75">
      <c r="A20" s="105">
        <v>18</v>
      </c>
      <c r="B20" s="103" t="s">
        <v>139</v>
      </c>
      <c r="C20" s="103">
        <v>9</v>
      </c>
      <c r="D20" s="103" t="s">
        <v>127</v>
      </c>
      <c r="E20" s="103">
        <v>1</v>
      </c>
      <c r="F20" s="103">
        <v>75</v>
      </c>
      <c r="G20" s="103">
        <v>12</v>
      </c>
      <c r="H20" s="103" t="s">
        <v>124</v>
      </c>
      <c r="I20" s="110">
        <v>50</v>
      </c>
      <c r="J20" s="108"/>
    </row>
    <row r="21" spans="1:10" ht="12.75">
      <c r="A21" s="105">
        <v>19</v>
      </c>
      <c r="B21" s="103" t="s">
        <v>140</v>
      </c>
      <c r="C21" s="103">
        <v>5</v>
      </c>
      <c r="D21" s="103" t="s">
        <v>127</v>
      </c>
      <c r="E21" s="103">
        <v>1</v>
      </c>
      <c r="F21" s="103">
        <v>150</v>
      </c>
      <c r="G21" s="103">
        <v>12</v>
      </c>
      <c r="H21" s="103" t="s">
        <v>124</v>
      </c>
      <c r="I21" s="110">
        <v>84</v>
      </c>
      <c r="J21" s="108"/>
    </row>
    <row r="22" spans="1:10" ht="12.75">
      <c r="A22" s="105">
        <v>20</v>
      </c>
      <c r="B22" s="103" t="s">
        <v>141</v>
      </c>
      <c r="C22" s="103">
        <v>3</v>
      </c>
      <c r="D22" s="103" t="s">
        <v>123</v>
      </c>
      <c r="E22" s="103">
        <v>1</v>
      </c>
      <c r="F22" s="103">
        <v>60</v>
      </c>
      <c r="G22" s="103">
        <v>12</v>
      </c>
      <c r="H22" s="103" t="s">
        <v>124</v>
      </c>
      <c r="I22" s="110">
        <v>50</v>
      </c>
      <c r="J22" s="108"/>
    </row>
    <row r="23" spans="1:10" ht="12.75">
      <c r="A23" s="105">
        <v>21</v>
      </c>
      <c r="B23" s="103" t="s">
        <v>142</v>
      </c>
      <c r="C23" s="103">
        <v>30</v>
      </c>
      <c r="D23" s="103" t="s">
        <v>127</v>
      </c>
      <c r="E23" s="103">
        <v>1</v>
      </c>
      <c r="F23" s="103">
        <v>75</v>
      </c>
      <c r="G23" s="103">
        <v>12</v>
      </c>
      <c r="H23" s="103" t="s">
        <v>124</v>
      </c>
      <c r="I23" s="110">
        <v>50</v>
      </c>
      <c r="J23" s="108"/>
    </row>
    <row r="24" spans="1:10" ht="12.75">
      <c r="A24" s="105">
        <v>22</v>
      </c>
      <c r="B24" s="103" t="s">
        <v>143</v>
      </c>
      <c r="C24" s="103">
        <v>2</v>
      </c>
      <c r="D24" s="103" t="s">
        <v>123</v>
      </c>
      <c r="E24" s="103">
        <v>15</v>
      </c>
      <c r="F24" s="103">
        <v>40</v>
      </c>
      <c r="G24" s="103">
        <v>12</v>
      </c>
      <c r="H24" s="103" t="s">
        <v>124</v>
      </c>
      <c r="I24" s="110">
        <v>50</v>
      </c>
      <c r="J24" s="108"/>
    </row>
    <row r="25" spans="1:10" ht="12.75">
      <c r="A25" s="105">
        <v>23</v>
      </c>
      <c r="B25" s="103" t="s">
        <v>144</v>
      </c>
      <c r="C25" s="103">
        <v>1</v>
      </c>
      <c r="D25" s="103" t="s">
        <v>123</v>
      </c>
      <c r="E25" s="103">
        <v>2</v>
      </c>
      <c r="F25" s="103">
        <v>18</v>
      </c>
      <c r="G25" s="103">
        <v>12</v>
      </c>
      <c r="H25" s="103" t="s">
        <v>124</v>
      </c>
      <c r="I25" s="110">
        <v>50</v>
      </c>
      <c r="J25" s="108"/>
    </row>
    <row r="26" spans="1:10" ht="12.75">
      <c r="A26" s="105">
        <v>24</v>
      </c>
      <c r="B26" s="103" t="s">
        <v>145</v>
      </c>
      <c r="C26" s="103">
        <v>6</v>
      </c>
      <c r="D26" s="103" t="s">
        <v>127</v>
      </c>
      <c r="E26" s="103">
        <v>1</v>
      </c>
      <c r="F26" s="103">
        <v>75</v>
      </c>
      <c r="G26" s="103">
        <v>12</v>
      </c>
      <c r="H26" s="103" t="s">
        <v>124</v>
      </c>
      <c r="I26" s="110">
        <v>50</v>
      </c>
      <c r="J26" s="108"/>
    </row>
    <row r="27" spans="1:10" ht="12.75">
      <c r="A27" s="105">
        <v>25</v>
      </c>
      <c r="B27" s="103" t="s">
        <v>145</v>
      </c>
      <c r="C27" s="103">
        <v>2</v>
      </c>
      <c r="D27" s="103" t="s">
        <v>123</v>
      </c>
      <c r="E27" s="103">
        <v>1</v>
      </c>
      <c r="F27" s="103">
        <v>60</v>
      </c>
      <c r="G27" s="103">
        <v>12</v>
      </c>
      <c r="H27" s="103" t="s">
        <v>124</v>
      </c>
      <c r="I27" s="110">
        <v>50</v>
      </c>
      <c r="J27" s="108"/>
    </row>
    <row r="28" spans="1:10" ht="12.75">
      <c r="A28" s="105">
        <v>26</v>
      </c>
      <c r="B28" s="103" t="s">
        <v>146</v>
      </c>
      <c r="C28" s="103">
        <v>5</v>
      </c>
      <c r="D28" s="103" t="s">
        <v>127</v>
      </c>
      <c r="E28" s="103">
        <v>1</v>
      </c>
      <c r="F28" s="103">
        <v>75</v>
      </c>
      <c r="G28" s="103">
        <v>12</v>
      </c>
      <c r="H28" s="103" t="s">
        <v>124</v>
      </c>
      <c r="I28" s="110">
        <v>50</v>
      </c>
      <c r="J28" s="108"/>
    </row>
    <row r="29" spans="1:10" ht="12.75">
      <c r="A29" s="105">
        <v>27</v>
      </c>
      <c r="B29" s="103" t="s">
        <v>147</v>
      </c>
      <c r="C29" s="103">
        <v>5</v>
      </c>
      <c r="D29" s="103" t="s">
        <v>127</v>
      </c>
      <c r="E29" s="103">
        <v>1</v>
      </c>
      <c r="F29" s="103">
        <v>75</v>
      </c>
      <c r="G29" s="103">
        <v>12</v>
      </c>
      <c r="H29" s="103" t="s">
        <v>124</v>
      </c>
      <c r="I29" s="110">
        <v>50</v>
      </c>
      <c r="J29" s="108"/>
    </row>
    <row r="30" spans="1:10" ht="12.75">
      <c r="A30" s="105">
        <v>28</v>
      </c>
      <c r="B30" s="103" t="s">
        <v>147</v>
      </c>
      <c r="C30" s="103">
        <v>2</v>
      </c>
      <c r="D30" s="103" t="s">
        <v>123</v>
      </c>
      <c r="E30" s="103">
        <v>1</v>
      </c>
      <c r="F30" s="103">
        <v>60</v>
      </c>
      <c r="G30" s="103">
        <v>12</v>
      </c>
      <c r="H30" s="103" t="s">
        <v>124</v>
      </c>
      <c r="I30" s="110">
        <v>50</v>
      </c>
      <c r="J30" s="108"/>
    </row>
    <row r="31" spans="1:10" ht="12.75">
      <c r="A31" s="105">
        <v>29</v>
      </c>
      <c r="B31" s="103" t="s">
        <v>148</v>
      </c>
      <c r="C31" s="103">
        <v>15</v>
      </c>
      <c r="D31" s="103" t="s">
        <v>127</v>
      </c>
      <c r="E31" s="103">
        <v>1</v>
      </c>
      <c r="F31" s="103">
        <v>75</v>
      </c>
      <c r="G31" s="103">
        <v>12</v>
      </c>
      <c r="H31" s="103" t="s">
        <v>124</v>
      </c>
      <c r="I31" s="110">
        <v>50</v>
      </c>
      <c r="J31" s="108"/>
    </row>
    <row r="32" spans="1:10" ht="12.75">
      <c r="A32" s="105">
        <v>30</v>
      </c>
      <c r="B32" s="103" t="s">
        <v>149</v>
      </c>
      <c r="C32" s="103">
        <v>19</v>
      </c>
      <c r="D32" s="103" t="s">
        <v>127</v>
      </c>
      <c r="E32" s="103">
        <v>1</v>
      </c>
      <c r="F32" s="103">
        <v>75</v>
      </c>
      <c r="G32" s="103">
        <v>12</v>
      </c>
      <c r="H32" s="103" t="s">
        <v>124</v>
      </c>
      <c r="I32" s="110">
        <v>50</v>
      </c>
      <c r="J32" s="108"/>
    </row>
    <row r="33" spans="1:10" ht="12.75">
      <c r="A33" s="105">
        <v>31</v>
      </c>
      <c r="B33" s="103" t="s">
        <v>150</v>
      </c>
      <c r="C33" s="103">
        <v>18</v>
      </c>
      <c r="D33" s="103" t="s">
        <v>127</v>
      </c>
      <c r="E33" s="103">
        <v>1</v>
      </c>
      <c r="F33" s="103">
        <v>75</v>
      </c>
      <c r="G33" s="103">
        <v>12</v>
      </c>
      <c r="H33" s="103" t="s">
        <v>124</v>
      </c>
      <c r="I33" s="110">
        <v>50</v>
      </c>
      <c r="J33" s="108"/>
    </row>
    <row r="34" spans="1:10" ht="12.75">
      <c r="A34" s="105">
        <v>32</v>
      </c>
      <c r="B34" s="103" t="s">
        <v>150</v>
      </c>
      <c r="C34" s="103">
        <v>2</v>
      </c>
      <c r="D34" s="103" t="s">
        <v>125</v>
      </c>
      <c r="E34" s="103">
        <v>1</v>
      </c>
      <c r="F34" s="103">
        <v>50</v>
      </c>
      <c r="G34" s="103">
        <v>12</v>
      </c>
      <c r="H34" s="103" t="s">
        <v>124</v>
      </c>
      <c r="I34" s="110">
        <v>50</v>
      </c>
      <c r="J34" s="108"/>
    </row>
    <row r="35" spans="1:10" ht="12.75">
      <c r="A35" s="105">
        <v>33</v>
      </c>
      <c r="B35" s="103" t="s">
        <v>151</v>
      </c>
      <c r="C35" s="103">
        <v>11</v>
      </c>
      <c r="D35" s="103" t="s">
        <v>125</v>
      </c>
      <c r="E35" s="103">
        <v>3</v>
      </c>
      <c r="F35" s="103">
        <v>50</v>
      </c>
      <c r="G35" s="103">
        <v>12</v>
      </c>
      <c r="H35" s="103" t="s">
        <v>124</v>
      </c>
      <c r="I35" s="110">
        <v>50</v>
      </c>
      <c r="J35" s="108"/>
    </row>
    <row r="36" spans="1:10" ht="12.75">
      <c r="A36" s="105">
        <v>34</v>
      </c>
      <c r="B36" s="103" t="s">
        <v>152</v>
      </c>
      <c r="C36" s="103">
        <v>1</v>
      </c>
      <c r="D36" s="103" t="s">
        <v>123</v>
      </c>
      <c r="E36" s="103">
        <v>2</v>
      </c>
      <c r="F36" s="103">
        <v>18</v>
      </c>
      <c r="G36" s="103">
        <v>12</v>
      </c>
      <c r="H36" s="103" t="s">
        <v>124</v>
      </c>
      <c r="I36" s="110">
        <v>50</v>
      </c>
      <c r="J36" s="108"/>
    </row>
    <row r="37" spans="1:10" ht="12.75">
      <c r="A37" s="105">
        <v>35</v>
      </c>
      <c r="B37" s="103" t="s">
        <v>153</v>
      </c>
      <c r="C37" s="103">
        <v>7</v>
      </c>
      <c r="D37" s="103" t="s">
        <v>123</v>
      </c>
      <c r="E37" s="103">
        <v>3</v>
      </c>
      <c r="F37" s="103">
        <v>50</v>
      </c>
      <c r="G37" s="103">
        <v>12</v>
      </c>
      <c r="H37" s="103" t="s">
        <v>124</v>
      </c>
      <c r="I37" s="110">
        <v>50</v>
      </c>
      <c r="J37" s="108"/>
    </row>
    <row r="38" spans="1:10" ht="12.75">
      <c r="A38" s="105">
        <v>36</v>
      </c>
      <c r="B38" s="103" t="s">
        <v>154</v>
      </c>
      <c r="C38" s="103">
        <v>1</v>
      </c>
      <c r="D38" s="103" t="s">
        <v>127</v>
      </c>
      <c r="E38" s="103">
        <v>1</v>
      </c>
      <c r="F38" s="103">
        <v>75</v>
      </c>
      <c r="G38" s="103">
        <v>12</v>
      </c>
      <c r="H38" s="103" t="s">
        <v>124</v>
      </c>
      <c r="I38" s="110">
        <v>50</v>
      </c>
      <c r="J38" s="108"/>
    </row>
    <row r="39" spans="1:10" ht="12.75">
      <c r="A39" s="105">
        <v>37</v>
      </c>
      <c r="B39" s="103" t="s">
        <v>155</v>
      </c>
      <c r="C39" s="103">
        <v>2</v>
      </c>
      <c r="D39" s="103" t="s">
        <v>123</v>
      </c>
      <c r="E39" s="103">
        <v>2</v>
      </c>
      <c r="F39" s="103">
        <v>18</v>
      </c>
      <c r="G39" s="103">
        <v>12</v>
      </c>
      <c r="H39" s="103" t="s">
        <v>124</v>
      </c>
      <c r="I39" s="110">
        <v>50</v>
      </c>
      <c r="J39" s="108"/>
    </row>
    <row r="40" spans="1:10" ht="12.75">
      <c r="A40" s="105">
        <v>38</v>
      </c>
      <c r="B40" s="103" t="s">
        <v>156</v>
      </c>
      <c r="C40" s="103">
        <v>5</v>
      </c>
      <c r="D40" s="103" t="s">
        <v>127</v>
      </c>
      <c r="E40" s="103">
        <v>1</v>
      </c>
      <c r="F40" s="103">
        <v>65</v>
      </c>
      <c r="G40" s="103">
        <v>12</v>
      </c>
      <c r="H40" s="103" t="s">
        <v>124</v>
      </c>
      <c r="I40" s="110">
        <v>50</v>
      </c>
      <c r="J40" s="108"/>
    </row>
    <row r="41" spans="1:10" ht="12.75">
      <c r="A41" s="105">
        <v>39</v>
      </c>
      <c r="B41" s="103" t="s">
        <v>156</v>
      </c>
      <c r="C41" s="103">
        <v>2</v>
      </c>
      <c r="D41" s="103" t="s">
        <v>123</v>
      </c>
      <c r="E41" s="103">
        <v>1</v>
      </c>
      <c r="F41" s="103">
        <v>75</v>
      </c>
      <c r="G41" s="103">
        <v>12</v>
      </c>
      <c r="H41" s="103" t="s">
        <v>124</v>
      </c>
      <c r="I41" s="110">
        <v>50</v>
      </c>
      <c r="J41" s="108"/>
    </row>
    <row r="42" spans="1:10" ht="12.75">
      <c r="A42" s="105">
        <v>40</v>
      </c>
      <c r="B42" s="103" t="s">
        <v>157</v>
      </c>
      <c r="C42" s="103">
        <v>11</v>
      </c>
      <c r="D42" s="103" t="s">
        <v>127</v>
      </c>
      <c r="E42" s="103">
        <v>1</v>
      </c>
      <c r="F42" s="103">
        <v>65</v>
      </c>
      <c r="G42" s="103">
        <v>12</v>
      </c>
      <c r="H42" s="103" t="s">
        <v>124</v>
      </c>
      <c r="I42" s="110">
        <v>50</v>
      </c>
      <c r="J42" s="108"/>
    </row>
    <row r="43" spans="1:10" ht="12.75">
      <c r="A43" s="105">
        <v>41</v>
      </c>
      <c r="B43" s="103" t="s">
        <v>158</v>
      </c>
      <c r="C43" s="103">
        <v>2</v>
      </c>
      <c r="D43" s="103" t="s">
        <v>123</v>
      </c>
      <c r="E43" s="103">
        <v>2</v>
      </c>
      <c r="F43" s="103">
        <v>18</v>
      </c>
      <c r="G43" s="103">
        <v>12</v>
      </c>
      <c r="H43" s="103" t="s">
        <v>124</v>
      </c>
      <c r="I43" s="110">
        <v>50</v>
      </c>
      <c r="J43" s="108"/>
    </row>
    <row r="44" spans="1:10" ht="12.75">
      <c r="A44" s="105">
        <v>42</v>
      </c>
      <c r="B44" s="103" t="s">
        <v>157</v>
      </c>
      <c r="C44" s="103">
        <v>2</v>
      </c>
      <c r="D44" s="103" t="s">
        <v>123</v>
      </c>
      <c r="E44" s="103">
        <v>1</v>
      </c>
      <c r="F44" s="103">
        <v>75</v>
      </c>
      <c r="G44" s="103">
        <v>12</v>
      </c>
      <c r="H44" s="103" t="s">
        <v>124</v>
      </c>
      <c r="I44" s="110">
        <v>50</v>
      </c>
      <c r="J44" s="108"/>
    </row>
    <row r="45" spans="1:10" ht="12.75">
      <c r="A45" s="105">
        <v>43</v>
      </c>
      <c r="B45" s="103" t="s">
        <v>159</v>
      </c>
      <c r="C45" s="103">
        <v>1</v>
      </c>
      <c r="D45" s="103" t="s">
        <v>123</v>
      </c>
      <c r="E45" s="103">
        <v>2</v>
      </c>
      <c r="F45" s="103">
        <v>18</v>
      </c>
      <c r="G45" s="103">
        <v>12</v>
      </c>
      <c r="H45" s="103" t="s">
        <v>124</v>
      </c>
      <c r="I45" s="110">
        <v>50</v>
      </c>
      <c r="J45" s="108"/>
    </row>
    <row r="46" spans="1:10" ht="12.75">
      <c r="A46" s="105">
        <v>44</v>
      </c>
      <c r="B46" s="103" t="s">
        <v>152</v>
      </c>
      <c r="C46" s="103">
        <v>1</v>
      </c>
      <c r="D46" s="103" t="s">
        <v>123</v>
      </c>
      <c r="E46" s="103">
        <v>2</v>
      </c>
      <c r="F46" s="103">
        <v>18</v>
      </c>
      <c r="G46" s="103">
        <v>12</v>
      </c>
      <c r="H46" s="103" t="s">
        <v>124</v>
      </c>
      <c r="I46" s="110">
        <v>50</v>
      </c>
      <c r="J46" s="108"/>
    </row>
    <row r="47" spans="1:10" ht="12.75">
      <c r="A47" s="105">
        <v>45</v>
      </c>
      <c r="B47" s="103" t="s">
        <v>160</v>
      </c>
      <c r="C47" s="103">
        <v>4</v>
      </c>
      <c r="D47" s="103" t="s">
        <v>123</v>
      </c>
      <c r="E47" s="103">
        <v>3</v>
      </c>
      <c r="F47" s="103">
        <v>60</v>
      </c>
      <c r="G47" s="103">
        <v>12</v>
      </c>
      <c r="H47" s="103" t="s">
        <v>124</v>
      </c>
      <c r="I47" s="110">
        <v>50</v>
      </c>
      <c r="J47" s="108"/>
    </row>
    <row r="48" spans="1:10" ht="12.75">
      <c r="A48" s="105">
        <v>46</v>
      </c>
      <c r="B48" s="103" t="s">
        <v>161</v>
      </c>
      <c r="C48" s="103">
        <v>3</v>
      </c>
      <c r="D48" s="103" t="s">
        <v>123</v>
      </c>
      <c r="E48" s="103">
        <v>3</v>
      </c>
      <c r="F48" s="103">
        <v>40</v>
      </c>
      <c r="G48" s="103">
        <v>12</v>
      </c>
      <c r="H48" s="103" t="s">
        <v>124</v>
      </c>
      <c r="I48" s="110">
        <v>50</v>
      </c>
      <c r="J48" s="108"/>
    </row>
    <row r="49" spans="1:10" ht="12.75">
      <c r="A49" s="105">
        <v>47</v>
      </c>
      <c r="B49" s="103" t="s">
        <v>162</v>
      </c>
      <c r="C49" s="103">
        <v>2</v>
      </c>
      <c r="D49" s="103" t="s">
        <v>127</v>
      </c>
      <c r="E49" s="103">
        <v>2</v>
      </c>
      <c r="F49" s="103">
        <v>65</v>
      </c>
      <c r="G49" s="103">
        <v>12</v>
      </c>
      <c r="H49" s="103" t="s">
        <v>124</v>
      </c>
      <c r="I49" s="110">
        <v>50</v>
      </c>
      <c r="J49" s="108"/>
    </row>
    <row r="50" spans="1:10" ht="12.75">
      <c r="A50" s="105">
        <v>48</v>
      </c>
      <c r="B50" s="103" t="s">
        <v>162</v>
      </c>
      <c r="C50" s="103">
        <v>4</v>
      </c>
      <c r="D50" s="103" t="s">
        <v>123</v>
      </c>
      <c r="E50" s="103">
        <v>3</v>
      </c>
      <c r="F50" s="103">
        <v>75</v>
      </c>
      <c r="G50" s="103">
        <v>12</v>
      </c>
      <c r="H50" s="103" t="s">
        <v>124</v>
      </c>
      <c r="I50" s="110">
        <v>50</v>
      </c>
      <c r="J50" s="108"/>
    </row>
    <row r="51" spans="1:10" ht="12.75">
      <c r="A51" s="105">
        <v>49</v>
      </c>
      <c r="B51" s="103" t="s">
        <v>163</v>
      </c>
      <c r="C51" s="103">
        <v>1</v>
      </c>
      <c r="D51" s="103" t="s">
        <v>123</v>
      </c>
      <c r="E51" s="103">
        <v>2</v>
      </c>
      <c r="F51" s="103">
        <v>75</v>
      </c>
      <c r="G51" s="103">
        <v>12</v>
      </c>
      <c r="H51" s="103" t="s">
        <v>124</v>
      </c>
      <c r="I51" s="110">
        <v>50</v>
      </c>
      <c r="J51" s="108"/>
    </row>
    <row r="52" spans="1:10" ht="12.75">
      <c r="A52" s="105">
        <v>50</v>
      </c>
      <c r="B52" s="103" t="s">
        <v>103</v>
      </c>
      <c r="C52" s="103">
        <v>4</v>
      </c>
      <c r="D52" s="103" t="s">
        <v>127</v>
      </c>
      <c r="E52" s="103">
        <v>2</v>
      </c>
      <c r="F52" s="103">
        <v>65</v>
      </c>
      <c r="G52" s="103">
        <v>12</v>
      </c>
      <c r="H52" s="103" t="s">
        <v>124</v>
      </c>
      <c r="I52" s="110">
        <v>50</v>
      </c>
      <c r="J52" s="108"/>
    </row>
    <row r="53" spans="1:10" ht="12.75">
      <c r="A53" s="105">
        <v>51</v>
      </c>
      <c r="B53" s="103" t="s">
        <v>164</v>
      </c>
      <c r="C53" s="103">
        <v>1</v>
      </c>
      <c r="D53" s="103" t="s">
        <v>123</v>
      </c>
      <c r="E53" s="103">
        <v>2</v>
      </c>
      <c r="F53" s="103">
        <v>18</v>
      </c>
      <c r="G53" s="103">
        <v>12</v>
      </c>
      <c r="H53" s="103" t="s">
        <v>124</v>
      </c>
      <c r="I53" s="110">
        <v>50</v>
      </c>
      <c r="J53" s="108"/>
    </row>
    <row r="54" spans="1:10" ht="12.75">
      <c r="A54" s="105">
        <v>52</v>
      </c>
      <c r="B54" s="103" t="s">
        <v>165</v>
      </c>
      <c r="C54" s="103">
        <v>4</v>
      </c>
      <c r="D54" s="103" t="s">
        <v>123</v>
      </c>
      <c r="E54" s="103">
        <v>3</v>
      </c>
      <c r="F54" s="103">
        <v>60</v>
      </c>
      <c r="G54" s="103">
        <v>12</v>
      </c>
      <c r="H54" s="103" t="s">
        <v>124</v>
      </c>
      <c r="I54" s="110">
        <v>50</v>
      </c>
      <c r="J54" s="108"/>
    </row>
    <row r="55" spans="1:10" ht="12.75">
      <c r="A55" s="105">
        <v>53</v>
      </c>
      <c r="B55" s="103" t="s">
        <v>166</v>
      </c>
      <c r="C55" s="103">
        <v>3</v>
      </c>
      <c r="D55" s="103" t="s">
        <v>123</v>
      </c>
      <c r="E55" s="103">
        <v>3</v>
      </c>
      <c r="F55" s="103">
        <v>50</v>
      </c>
      <c r="G55" s="103">
        <v>12</v>
      </c>
      <c r="H55" s="103" t="s">
        <v>124</v>
      </c>
      <c r="I55" s="110">
        <v>50</v>
      </c>
      <c r="J55" s="108"/>
    </row>
    <row r="56" spans="1:10" ht="12.75">
      <c r="A56" s="105">
        <v>54</v>
      </c>
      <c r="B56" s="103" t="s">
        <v>167</v>
      </c>
      <c r="C56" s="103">
        <v>32</v>
      </c>
      <c r="D56" s="103" t="s">
        <v>127</v>
      </c>
      <c r="E56" s="103">
        <v>1</v>
      </c>
      <c r="F56" s="103">
        <v>65</v>
      </c>
      <c r="G56" s="103">
        <v>8</v>
      </c>
      <c r="H56" s="103" t="s">
        <v>124</v>
      </c>
      <c r="I56" s="110">
        <v>50</v>
      </c>
      <c r="J56" s="108"/>
    </row>
    <row r="57" spans="1:10" ht="12.75">
      <c r="A57" s="105">
        <v>55</v>
      </c>
      <c r="B57" s="103" t="s">
        <v>168</v>
      </c>
      <c r="C57" s="103">
        <v>3</v>
      </c>
      <c r="D57" s="103" t="s">
        <v>127</v>
      </c>
      <c r="E57" s="103">
        <v>2</v>
      </c>
      <c r="F57" s="103">
        <v>65</v>
      </c>
      <c r="G57" s="103">
        <v>8</v>
      </c>
      <c r="H57" s="103" t="s">
        <v>124</v>
      </c>
      <c r="I57" s="110">
        <v>50</v>
      </c>
      <c r="J57" s="108"/>
    </row>
    <row r="58" spans="1:10" ht="12.75">
      <c r="A58" s="105">
        <v>56</v>
      </c>
      <c r="B58" s="103" t="s">
        <v>168</v>
      </c>
      <c r="C58" s="103">
        <v>7</v>
      </c>
      <c r="D58" s="103" t="s">
        <v>127</v>
      </c>
      <c r="E58" s="103">
        <v>3</v>
      </c>
      <c r="F58" s="103">
        <v>75</v>
      </c>
      <c r="G58" s="103">
        <v>8</v>
      </c>
      <c r="H58" s="103" t="s">
        <v>124</v>
      </c>
      <c r="I58" s="110">
        <v>50</v>
      </c>
      <c r="J58" s="108"/>
    </row>
    <row r="59" spans="1:10" ht="12.75">
      <c r="A59" s="105">
        <v>57</v>
      </c>
      <c r="B59" s="103" t="s">
        <v>168</v>
      </c>
      <c r="C59" s="103">
        <v>1</v>
      </c>
      <c r="D59" s="103" t="s">
        <v>127</v>
      </c>
      <c r="E59" s="103">
        <v>4</v>
      </c>
      <c r="F59" s="103">
        <v>75</v>
      </c>
      <c r="G59" s="103">
        <v>8</v>
      </c>
      <c r="H59" s="103" t="s">
        <v>124</v>
      </c>
      <c r="I59" s="110">
        <v>50</v>
      </c>
      <c r="J59" s="108"/>
    </row>
    <row r="60" spans="1:10" ht="12.75">
      <c r="A60" s="105">
        <v>58</v>
      </c>
      <c r="B60" s="103" t="s">
        <v>169</v>
      </c>
      <c r="C60" s="103">
        <v>4</v>
      </c>
      <c r="D60" s="103" t="s">
        <v>123</v>
      </c>
      <c r="E60" s="103">
        <v>3</v>
      </c>
      <c r="F60" s="103">
        <v>75</v>
      </c>
      <c r="G60" s="103">
        <v>8</v>
      </c>
      <c r="H60" s="103" t="s">
        <v>124</v>
      </c>
      <c r="I60" s="110">
        <v>50</v>
      </c>
      <c r="J60" s="108"/>
    </row>
    <row r="61" spans="1:10" ht="12.75">
      <c r="A61" s="105">
        <v>59</v>
      </c>
      <c r="B61" s="103" t="s">
        <v>170</v>
      </c>
      <c r="C61" s="103">
        <v>1</v>
      </c>
      <c r="D61" s="103" t="s">
        <v>123</v>
      </c>
      <c r="E61" s="103">
        <v>2</v>
      </c>
      <c r="F61" s="103">
        <v>60</v>
      </c>
      <c r="G61" s="103">
        <v>12</v>
      </c>
      <c r="H61" s="103" t="s">
        <v>124</v>
      </c>
      <c r="I61" s="110">
        <v>50</v>
      </c>
      <c r="J61" s="108"/>
    </row>
    <row r="62" spans="1:10" ht="12.75">
      <c r="A62" s="105">
        <v>60</v>
      </c>
      <c r="B62" s="106"/>
      <c r="C62" s="106"/>
      <c r="D62" s="106"/>
      <c r="E62" s="106"/>
      <c r="F62" s="106"/>
      <c r="G62" s="106"/>
      <c r="H62" s="106"/>
      <c r="I62" s="111"/>
      <c r="J62" s="108"/>
    </row>
    <row r="63" spans="1:10" ht="12.75">
      <c r="A63" s="105">
        <v>61</v>
      </c>
      <c r="B63" s="106"/>
      <c r="C63" s="106"/>
      <c r="D63" s="106"/>
      <c r="E63" s="106"/>
      <c r="F63" s="106"/>
      <c r="G63" s="106"/>
      <c r="H63" s="106"/>
      <c r="I63" s="111"/>
      <c r="J63" s="108"/>
    </row>
    <row r="64" spans="1:10" ht="12.75">
      <c r="A64" s="105">
        <v>62</v>
      </c>
      <c r="B64" s="106"/>
      <c r="C64" s="106"/>
      <c r="D64" s="106"/>
      <c r="E64" s="106"/>
      <c r="F64" s="106"/>
      <c r="G64" s="106"/>
      <c r="H64" s="106"/>
      <c r="I64" s="111"/>
      <c r="J64" s="108"/>
    </row>
    <row r="65" spans="1:10" ht="12.75">
      <c r="A65" s="105">
        <v>63</v>
      </c>
      <c r="B65" s="106"/>
      <c r="C65" s="106"/>
      <c r="D65" s="106"/>
      <c r="E65" s="106"/>
      <c r="F65" s="106"/>
      <c r="G65" s="106"/>
      <c r="H65" s="106"/>
      <c r="I65" s="111"/>
      <c r="J65" s="108"/>
    </row>
    <row r="66" spans="1:10" ht="12.75">
      <c r="A66" s="105">
        <v>64</v>
      </c>
      <c r="B66" s="106"/>
      <c r="C66" s="106"/>
      <c r="D66" s="106"/>
      <c r="E66" s="106"/>
      <c r="F66" s="106"/>
      <c r="G66" s="106"/>
      <c r="H66" s="106"/>
      <c r="I66" s="111"/>
      <c r="J66" s="10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:L6"/>
    </sheetView>
  </sheetViews>
  <sheetFormatPr defaultColWidth="9.140625" defaultRowHeight="12.75"/>
  <sheetData>
    <row r="1" spans="1:12" ht="24" thickBot="1">
      <c r="A1" s="97" t="s">
        <v>105</v>
      </c>
      <c r="B1" s="98"/>
      <c r="C1" s="98"/>
      <c r="D1" s="98"/>
      <c r="E1" s="98"/>
      <c r="F1" s="98"/>
      <c r="G1" s="98"/>
      <c r="H1" s="98"/>
      <c r="I1" s="99"/>
      <c r="J1" s="99"/>
      <c r="K1" s="99"/>
      <c r="L1" s="100"/>
    </row>
    <row r="2" spans="1:12" ht="14.25" thickBot="1" thickTop="1">
      <c r="A2" s="101" t="s">
        <v>62</v>
      </c>
      <c r="B2" s="101" t="s">
        <v>63</v>
      </c>
      <c r="C2" s="101" t="s">
        <v>64</v>
      </c>
      <c r="D2" s="101" t="s">
        <v>106</v>
      </c>
      <c r="E2" s="101" t="s">
        <v>66</v>
      </c>
      <c r="F2" s="101" t="s">
        <v>107</v>
      </c>
      <c r="G2" s="101" t="s">
        <v>108</v>
      </c>
      <c r="H2" s="101" t="s">
        <v>69</v>
      </c>
      <c r="I2" s="101" t="s">
        <v>71</v>
      </c>
      <c r="J2" s="101" t="s">
        <v>72</v>
      </c>
      <c r="K2" s="101" t="s">
        <v>73</v>
      </c>
      <c r="L2" s="100"/>
    </row>
    <row r="3" spans="1:12" ht="13.5" thickTop="1">
      <c r="A3" s="102">
        <v>1</v>
      </c>
      <c r="B3" s="103" t="s">
        <v>109</v>
      </c>
      <c r="C3" s="103">
        <v>4</v>
      </c>
      <c r="D3" s="103" t="s">
        <v>110</v>
      </c>
      <c r="E3" s="103">
        <v>3</v>
      </c>
      <c r="F3" s="103">
        <v>1000</v>
      </c>
      <c r="G3" s="103" t="s">
        <v>111</v>
      </c>
      <c r="H3" s="103" t="s">
        <v>112</v>
      </c>
      <c r="I3" s="103">
        <v>240</v>
      </c>
      <c r="J3" s="103">
        <v>8</v>
      </c>
      <c r="K3" s="104">
        <v>26</v>
      </c>
      <c r="L3" s="100"/>
    </row>
    <row r="4" spans="1:12" ht="12.75">
      <c r="A4" s="105">
        <v>2</v>
      </c>
      <c r="B4" s="103" t="s">
        <v>113</v>
      </c>
      <c r="C4" s="103">
        <v>12</v>
      </c>
      <c r="D4" s="103" t="s">
        <v>110</v>
      </c>
      <c r="E4" s="103">
        <v>1</v>
      </c>
      <c r="F4" s="103">
        <v>1000</v>
      </c>
      <c r="G4" s="103" t="s">
        <v>111</v>
      </c>
      <c r="H4" s="103" t="s">
        <v>112</v>
      </c>
      <c r="I4" s="103">
        <v>240</v>
      </c>
      <c r="J4" s="103">
        <v>8</v>
      </c>
      <c r="K4" s="104">
        <v>26</v>
      </c>
      <c r="L4" s="100"/>
    </row>
    <row r="5" spans="1:12" ht="12.75">
      <c r="A5" s="105">
        <v>3</v>
      </c>
      <c r="B5" s="103" t="s">
        <v>113</v>
      </c>
      <c r="C5" s="103">
        <v>12</v>
      </c>
      <c r="D5" s="103" t="s">
        <v>110</v>
      </c>
      <c r="E5" s="103">
        <v>2</v>
      </c>
      <c r="F5" s="103">
        <v>1000</v>
      </c>
      <c r="G5" s="103" t="s">
        <v>111</v>
      </c>
      <c r="H5" s="103" t="s">
        <v>112</v>
      </c>
      <c r="I5" s="103">
        <v>240</v>
      </c>
      <c r="J5" s="103">
        <v>8</v>
      </c>
      <c r="K5" s="104">
        <v>26</v>
      </c>
      <c r="L5" s="100"/>
    </row>
    <row r="6" spans="1:12" ht="12.75">
      <c r="A6" s="105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10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Glendon Raymond Thompson</dc:creator>
  <cp:keywords/>
  <dc:description/>
  <cp:lastModifiedBy>Glendon Raymond Thompson</cp:lastModifiedBy>
  <dcterms:created xsi:type="dcterms:W3CDTF">2005-03-16T19:32:26Z</dcterms:created>
  <dcterms:modified xsi:type="dcterms:W3CDTF">2005-03-16T19:43:35Z</dcterms:modified>
  <cp:category/>
  <cp:version/>
  <cp:contentType/>
  <cp:contentStatus/>
</cp:coreProperties>
</file>